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20" windowHeight="8790" firstSheet="2" activeTab="2"/>
  </bookViews>
  <sheets>
    <sheet name="商-模擬考" sheetId="1" r:id="rId1"/>
    <sheet name="101-1進度 (2)" sheetId="2" r:id="rId2"/>
    <sheet name="推薦書目" sheetId="3" r:id="rId3"/>
  </sheets>
  <definedNames>
    <definedName name="_xlnm.Print_Area" localSheetId="1">'101-1進度 (2)'!$A$5:$N$26</definedName>
    <definedName name="_xlnm.Print_Area" localSheetId="0">'商-模擬考'!$A$1:$AV$41</definedName>
    <definedName name="_xlnm.Print_Area" localSheetId="2">'推薦書目'!$A$1:$I$46</definedName>
  </definedNames>
  <calcPr fullCalcOnLoad="1"/>
</workbook>
</file>

<file path=xl/sharedStrings.xml><?xml version="1.0" encoding="utf-8"?>
<sst xmlns="http://schemas.openxmlformats.org/spreadsheetml/2006/main" count="333" uniqueCount="295">
  <si>
    <t>座號</t>
  </si>
  <si>
    <t>姓名</t>
  </si>
  <si>
    <t>尤國倫</t>
  </si>
  <si>
    <t>王欣涵</t>
  </si>
  <si>
    <t>王諄雅</t>
  </si>
  <si>
    <t>吳佩宣</t>
  </si>
  <si>
    <t>吳雅涵</t>
  </si>
  <si>
    <t>呂佩淑</t>
  </si>
  <si>
    <t>李昱良</t>
  </si>
  <si>
    <t>沈庭筠</t>
  </si>
  <si>
    <t>林宜慧</t>
  </si>
  <si>
    <t>林欣韻</t>
  </si>
  <si>
    <t>林庭瑄</t>
  </si>
  <si>
    <t>林婉晴</t>
  </si>
  <si>
    <t>胡力文</t>
  </si>
  <si>
    <t>徐羽柔</t>
  </si>
  <si>
    <t>張凱翔</t>
  </si>
  <si>
    <t>莊佳潔</t>
  </si>
  <si>
    <t>郭子瑋</t>
  </si>
  <si>
    <t>郭宜玟</t>
  </si>
  <si>
    <t>陳代倫</t>
  </si>
  <si>
    <t>陳巧紋</t>
  </si>
  <si>
    <t>陳郁傑</t>
  </si>
  <si>
    <t>陳雅莉</t>
  </si>
  <si>
    <t>黃巧綾</t>
  </si>
  <si>
    <t>黃筱絢</t>
  </si>
  <si>
    <t>楊雪君</t>
  </si>
  <si>
    <t>葉倩如</t>
  </si>
  <si>
    <t>廖易柔</t>
  </si>
  <si>
    <t>廖雅新</t>
  </si>
  <si>
    <t>趙依柔</t>
  </si>
  <si>
    <t>劉恒志</t>
  </si>
  <si>
    <t>蔡宇慈</t>
  </si>
  <si>
    <t>蔡博臣</t>
  </si>
  <si>
    <t>蕭瑜葶</t>
  </si>
  <si>
    <t>賴思妤</t>
  </si>
  <si>
    <t>賴薏如</t>
  </si>
  <si>
    <t>簡伯廷</t>
  </si>
  <si>
    <t>簡若竹</t>
  </si>
  <si>
    <t>姓名</t>
  </si>
  <si>
    <t>號</t>
  </si>
  <si>
    <t>作文2</t>
  </si>
  <si>
    <t>範圍</t>
  </si>
  <si>
    <t>姓名</t>
  </si>
  <si>
    <t>廖凌毅</t>
  </si>
  <si>
    <t>作文1</t>
  </si>
  <si>
    <t>選擇1</t>
  </si>
  <si>
    <t>商三甲模擬測驗成績登錄</t>
  </si>
  <si>
    <t>選擇2</t>
  </si>
  <si>
    <t>選擇3</t>
  </si>
  <si>
    <t>作文3</t>
  </si>
  <si>
    <t>選擇4</t>
  </si>
  <si>
    <t>作文4</t>
  </si>
  <si>
    <t>選擇5</t>
  </si>
  <si>
    <t>作文5</t>
  </si>
  <si>
    <t>模考5</t>
  </si>
  <si>
    <t>選擇6</t>
  </si>
  <si>
    <t>作文6</t>
  </si>
  <si>
    <t>模考6</t>
  </si>
  <si>
    <t>選擇7</t>
  </si>
  <si>
    <t>作文7</t>
  </si>
  <si>
    <t>模考7</t>
  </si>
  <si>
    <t>選擇8</t>
  </si>
  <si>
    <t>作文8</t>
  </si>
  <si>
    <t>模考8</t>
  </si>
  <si>
    <t>選擇9</t>
  </si>
  <si>
    <t>作文9</t>
  </si>
  <si>
    <t>模考9</t>
  </si>
  <si>
    <t>選擇6</t>
  </si>
  <si>
    <t>作文6</t>
  </si>
  <si>
    <t>模考6</t>
  </si>
  <si>
    <t>選擇7</t>
  </si>
  <si>
    <t>作文7</t>
  </si>
  <si>
    <t>模考7</t>
  </si>
  <si>
    <t>選擇8</t>
  </si>
  <si>
    <t>作文8</t>
  </si>
  <si>
    <t>模考8</t>
  </si>
  <si>
    <t>選擇9</t>
  </si>
  <si>
    <t>作文9</t>
  </si>
  <si>
    <t>模考9</t>
  </si>
  <si>
    <t>作文10</t>
  </si>
  <si>
    <t>模考10</t>
  </si>
  <si>
    <t>選擇10</t>
  </si>
  <si>
    <t>作文11</t>
  </si>
  <si>
    <t>模考11</t>
  </si>
  <si>
    <t>選擇11</t>
  </si>
  <si>
    <t>選擇12</t>
  </si>
  <si>
    <t>作文12</t>
  </si>
  <si>
    <t>模考12</t>
  </si>
  <si>
    <t>選擇13</t>
  </si>
  <si>
    <t>作文13</t>
  </si>
  <si>
    <t>模考13</t>
  </si>
  <si>
    <t>選擇14</t>
  </si>
  <si>
    <t>作文14</t>
  </si>
  <si>
    <t>模考14</t>
  </si>
  <si>
    <t>選擇15</t>
  </si>
  <si>
    <t>作文15</t>
  </si>
  <si>
    <t>模考15</t>
  </si>
  <si>
    <t>選擇16</t>
  </si>
  <si>
    <t>作文16</t>
  </si>
  <si>
    <t>模考16</t>
  </si>
  <si>
    <t>選擇17</t>
  </si>
  <si>
    <t>作文17</t>
  </si>
  <si>
    <t>模考17</t>
  </si>
  <si>
    <t>選擇18</t>
  </si>
  <si>
    <t>作文18</t>
  </si>
  <si>
    <t>模考18</t>
  </si>
  <si>
    <t>選擇19</t>
  </si>
  <si>
    <t>作文19</t>
  </si>
  <si>
    <t>模考19</t>
  </si>
  <si>
    <t>選擇20</t>
  </si>
  <si>
    <t>作文20</t>
  </si>
  <si>
    <t>模考20</t>
  </si>
  <si>
    <t>轉換統測總分</t>
  </si>
  <si>
    <t>國文合計</t>
  </si>
  <si>
    <t>國文選擇</t>
  </si>
  <si>
    <t>國文作文</t>
  </si>
  <si>
    <t xml:space="preserve">尤國倫    </t>
  </si>
  <si>
    <t xml:space="preserve">王欣涵    </t>
  </si>
  <si>
    <t xml:space="preserve">王諄雅    </t>
  </si>
  <si>
    <t xml:space="preserve">吳佩宣    </t>
  </si>
  <si>
    <t xml:space="preserve">吳雅涵    </t>
  </si>
  <si>
    <t xml:space="preserve">呂佩淑    </t>
  </si>
  <si>
    <t xml:space="preserve">李昱良    </t>
  </si>
  <si>
    <t xml:space="preserve">沈庭筠    </t>
  </si>
  <si>
    <t xml:space="preserve">林宜慧    </t>
  </si>
  <si>
    <t xml:space="preserve">林欣韻    </t>
  </si>
  <si>
    <t xml:space="preserve">林庭瑄    </t>
  </si>
  <si>
    <t xml:space="preserve">林婉晴    </t>
  </si>
  <si>
    <t xml:space="preserve">胡力文    </t>
  </si>
  <si>
    <t xml:space="preserve">徐羽柔    </t>
  </si>
  <si>
    <t xml:space="preserve">張凱翔    </t>
  </si>
  <si>
    <t xml:space="preserve">莊佳潔    </t>
  </si>
  <si>
    <t xml:space="preserve">郭子瑋    </t>
  </si>
  <si>
    <t xml:space="preserve">郭宜玟    </t>
  </si>
  <si>
    <t xml:space="preserve">陳代倫    </t>
  </si>
  <si>
    <t xml:space="preserve">陳巧紋    </t>
  </si>
  <si>
    <t xml:space="preserve">陳郁傑    </t>
  </si>
  <si>
    <t xml:space="preserve">陳雅莉    </t>
  </si>
  <si>
    <t xml:space="preserve">黃巧綾    </t>
  </si>
  <si>
    <t xml:space="preserve">黃筱絢    </t>
  </si>
  <si>
    <t xml:space="preserve">楊雪君    </t>
  </si>
  <si>
    <t xml:space="preserve">葉倩如    </t>
  </si>
  <si>
    <t xml:space="preserve">廖易柔    </t>
  </si>
  <si>
    <t xml:space="preserve">廖凌毅    </t>
  </si>
  <si>
    <t xml:space="preserve">廖雅新    </t>
  </si>
  <si>
    <t xml:space="preserve">趙依柔    </t>
  </si>
  <si>
    <t xml:space="preserve">劉恒志    </t>
  </si>
  <si>
    <t xml:space="preserve">蔡宇慈    </t>
  </si>
  <si>
    <t xml:space="preserve">蔡博臣    </t>
  </si>
  <si>
    <t xml:space="preserve">蕭瑜葶    </t>
  </si>
  <si>
    <t xml:space="preserve">賴思妤    </t>
  </si>
  <si>
    <t xml:space="preserve">賴薏如    </t>
  </si>
  <si>
    <t xml:space="preserve">簡伯廷    </t>
  </si>
  <si>
    <t xml:space="preserve">簡若竹    </t>
  </si>
  <si>
    <t>模一</t>
  </si>
  <si>
    <t>模二</t>
  </si>
  <si>
    <t>模三</t>
  </si>
  <si>
    <t>模作文均</t>
  </si>
  <si>
    <t>作文均</t>
  </si>
  <si>
    <t>模一</t>
  </si>
  <si>
    <t>國模均</t>
  </si>
  <si>
    <t>模選均</t>
  </si>
  <si>
    <t>校選均</t>
  </si>
  <si>
    <t>選擇差</t>
  </si>
  <si>
    <t>方孟鈺</t>
  </si>
  <si>
    <t>何智凱</t>
  </si>
  <si>
    <t>呂京螢</t>
  </si>
  <si>
    <t>呂佳芸</t>
  </si>
  <si>
    <t>呂冠儒</t>
  </si>
  <si>
    <t>李沛蓉</t>
  </si>
  <si>
    <t>沈佳儀</t>
  </si>
  <si>
    <t>林昕柔</t>
  </si>
  <si>
    <t>林家宏</t>
  </si>
  <si>
    <t>林鈺珊</t>
  </si>
  <si>
    <t>邱筱庭</t>
  </si>
  <si>
    <t>俞奕任</t>
  </si>
  <si>
    <t>徐致皓</t>
  </si>
  <si>
    <t>張傑荃</t>
  </si>
  <si>
    <t>張鍾穎</t>
  </si>
  <si>
    <t>郭雅婷</t>
  </si>
  <si>
    <t>陳芷柔</t>
  </si>
  <si>
    <t>楊欣庭</t>
  </si>
  <si>
    <t>葉芷呈</t>
  </si>
  <si>
    <t>董家穎</t>
  </si>
  <si>
    <t>趙容琪</t>
  </si>
  <si>
    <t>劉玟均</t>
  </si>
  <si>
    <t>劉庭妤</t>
  </si>
  <si>
    <t>蔡佳學</t>
  </si>
  <si>
    <t>羅啟軒</t>
  </si>
  <si>
    <t>蘇秉辰</t>
  </si>
  <si>
    <t>鐘偉智</t>
  </si>
  <si>
    <t>一</t>
  </si>
  <si>
    <t>二</t>
  </si>
  <si>
    <t>三</t>
  </si>
  <si>
    <t>四</t>
  </si>
  <si>
    <t>五</t>
  </si>
  <si>
    <t>六</t>
  </si>
  <si>
    <t>×</t>
  </si>
  <si>
    <t>排序</t>
  </si>
  <si>
    <t>評分</t>
  </si>
  <si>
    <r>
      <t xml:space="preserve">評審座號：    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 xml:space="preserve">            簽名：</t>
    </r>
  </si>
  <si>
    <t>考成語</t>
  </si>
  <si>
    <r>
      <t>第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回
9</t>
    </r>
    <r>
      <rPr>
        <sz val="12"/>
        <rFont val="新細明體"/>
        <family val="1"/>
      </rPr>
      <t>9-113</t>
    </r>
  </si>
  <si>
    <r>
      <t>第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113-124</t>
    </r>
  </si>
  <si>
    <r>
      <t>第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124-132</t>
    </r>
  </si>
  <si>
    <r>
      <t>第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113-139</t>
    </r>
  </si>
  <si>
    <t>語文1</t>
  </si>
  <si>
    <t>小考1</t>
  </si>
  <si>
    <t>大卷1</t>
  </si>
  <si>
    <t>默寫</t>
  </si>
  <si>
    <t>成語1</t>
  </si>
  <si>
    <t>語文2</t>
  </si>
  <si>
    <t>語文3</t>
  </si>
  <si>
    <t>語文4</t>
  </si>
  <si>
    <t>語文5</t>
  </si>
  <si>
    <t>小考2</t>
  </si>
  <si>
    <t>小考3</t>
  </si>
  <si>
    <t>小考4</t>
  </si>
  <si>
    <t>小考5</t>
  </si>
  <si>
    <t>大卷2</t>
  </si>
  <si>
    <t>大卷3</t>
  </si>
  <si>
    <t>大卷4</t>
  </si>
  <si>
    <t>大卷5</t>
  </si>
  <si>
    <t>成語2</t>
  </si>
  <si>
    <t>成語3</t>
  </si>
  <si>
    <t>成語4</t>
  </si>
  <si>
    <t>成語5</t>
  </si>
  <si>
    <t>語文7</t>
  </si>
  <si>
    <t>語文8</t>
  </si>
  <si>
    <t>小考7</t>
  </si>
  <si>
    <t>小考8</t>
  </si>
  <si>
    <t>大卷7</t>
  </si>
  <si>
    <t>大卷8</t>
  </si>
  <si>
    <t>成語7</t>
  </si>
  <si>
    <t>成語8</t>
  </si>
  <si>
    <t>語文9</t>
  </si>
  <si>
    <t>語文10</t>
  </si>
  <si>
    <t>小考9</t>
  </si>
  <si>
    <t>小考10</t>
  </si>
  <si>
    <t>大卷9</t>
  </si>
  <si>
    <t>大卷10</t>
  </si>
  <si>
    <t>語文6</t>
  </si>
  <si>
    <t>小考6</t>
  </si>
  <si>
    <t>大卷6</t>
  </si>
  <si>
    <t>成語6</t>
  </si>
  <si>
    <t>一、1</t>
  </si>
  <si>
    <t>二、1</t>
  </si>
  <si>
    <t>二、8</t>
  </si>
  <si>
    <t>三、3</t>
  </si>
  <si>
    <t>四、5</t>
  </si>
  <si>
    <t>五、4</t>
  </si>
  <si>
    <t>五、8</t>
  </si>
  <si>
    <t>六</t>
  </si>
  <si>
    <t>9/1</t>
  </si>
  <si>
    <t>×</t>
  </si>
  <si>
    <t>10/1</t>
  </si>
  <si>
    <t>11/1</t>
  </si>
  <si>
    <t>12/1</t>
  </si>
  <si>
    <t>1/1</t>
  </si>
  <si>
    <t>書目</t>
  </si>
  <si>
    <t>06</t>
  </si>
  <si>
    <t>蔡彥莨</t>
  </si>
  <si>
    <t>黃世祺</t>
  </si>
  <si>
    <t>07</t>
  </si>
  <si>
    <t>戴妤丞</t>
  </si>
  <si>
    <t>黃宜敏</t>
  </si>
  <si>
    <t>08</t>
  </si>
  <si>
    <t>姚亭廷</t>
  </si>
  <si>
    <t>09</t>
  </si>
  <si>
    <t>呂舶寧</t>
  </si>
  <si>
    <t>羅莞婷</t>
  </si>
  <si>
    <t>葉如庭</t>
  </si>
  <si>
    <t>宋定強</t>
  </si>
  <si>
    <t>01</t>
  </si>
  <si>
    <t>02</t>
  </si>
  <si>
    <t>田煒筑</t>
  </si>
  <si>
    <t>韓宇婷</t>
  </si>
  <si>
    <t>03</t>
  </si>
  <si>
    <t>陳云喬</t>
  </si>
  <si>
    <t>04</t>
  </si>
  <si>
    <t>余庭宣</t>
  </si>
  <si>
    <t>陳宛伶</t>
  </si>
  <si>
    <t>林評儀</t>
  </si>
  <si>
    <t>05</t>
  </si>
  <si>
    <t>吳雅雯</t>
  </si>
  <si>
    <r>
      <t>第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139-148</t>
    </r>
  </si>
  <si>
    <r>
      <t>第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148-161</t>
    </r>
  </si>
  <si>
    <r>
      <t>第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161-164</t>
    </r>
  </si>
  <si>
    <r>
      <t>第</t>
    </r>
    <r>
      <rPr>
        <sz val="12"/>
        <rFont val="新細明體"/>
        <family val="1"/>
      </rPr>
      <t>17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164-173</t>
    </r>
  </si>
  <si>
    <r>
      <t>第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回
</t>
    </r>
    <r>
      <rPr>
        <sz val="12"/>
        <rFont val="新細明體"/>
        <family val="1"/>
      </rPr>
      <t>173-181</t>
    </r>
  </si>
  <si>
    <r>
      <t>綜一丁 古今小說上台報告評分表</t>
    </r>
    <r>
      <rPr>
        <sz val="12"/>
        <rFont val="新細明體"/>
        <family val="1"/>
      </rPr>
      <t xml:space="preserve">       </t>
    </r>
  </si>
  <si>
    <t>次</t>
  </si>
  <si>
    <t>報告日期</t>
  </si>
  <si>
    <t>投影片格式：8-15張
書名、製作人、目錄、大綱、心得，可加動畫
評分：報告內容、表達能力、流暢與精采度。
學習擔任主講與評審
評分表：期末簽名交回，計入個人能力考查成績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</si>
</sst>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;[Red]0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;[Red]\-0\ "/>
    <numFmt numFmtId="184" formatCode="0_);\(0\)"/>
    <numFmt numFmtId="185" formatCode="0.00_);[Red]\(0.00\)"/>
    <numFmt numFmtId="186" formatCode="0.0_);\(0.0\)"/>
    <numFmt numFmtId="187" formatCode="0.000_);[Red]\(0.000\)"/>
    <numFmt numFmtId="188" formatCode="0.0_);[Red]\(0.0\)"/>
    <numFmt numFmtId="189" formatCode="m/d;@"/>
    <numFmt numFmtId="190" formatCode="mmm\-yyyy"/>
    <numFmt numFmtId="191" formatCode="m&quot;月&quot;d&quot;日&quot;;@"/>
  </numFmts>
  <fonts count="13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color indexed="10"/>
      <name val="標楷體"/>
      <family val="4"/>
    </font>
    <font>
      <b/>
      <sz val="14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4"/>
      <color indexed="8"/>
      <name val="細明體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textRotation="255" wrapText="1"/>
    </xf>
    <xf numFmtId="177" fontId="3" fillId="0" borderId="2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textRotation="255" wrapText="1"/>
    </xf>
    <xf numFmtId="177" fontId="3" fillId="2" borderId="3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horizontal="center" vertical="center" textRotation="255" wrapText="1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2" xfId="0" applyNumberFormat="1" applyFont="1" applyFill="1" applyBorder="1" applyAlignment="1">
      <alignment vertical="center" textRotation="255" wrapText="1"/>
    </xf>
    <xf numFmtId="177" fontId="3" fillId="0" borderId="4" xfId="0" applyNumberFormat="1" applyFont="1" applyFill="1" applyBorder="1" applyAlignment="1">
      <alignment vertical="center" textRotation="255" wrapText="1"/>
    </xf>
    <xf numFmtId="177" fontId="3" fillId="0" borderId="4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1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horizontal="center" vertical="center" textRotation="255" wrapText="1"/>
    </xf>
    <xf numFmtId="177" fontId="8" fillId="2" borderId="1" xfId="0" applyNumberFormat="1" applyFont="1" applyFill="1" applyBorder="1" applyAlignment="1">
      <alignment horizontal="center" vertical="center"/>
    </xf>
    <xf numFmtId="177" fontId="8" fillId="3" borderId="4" xfId="0" applyNumberFormat="1" applyFont="1" applyFill="1" applyBorder="1" applyAlignment="1">
      <alignment vertical="center"/>
    </xf>
    <xf numFmtId="177" fontId="8" fillId="3" borderId="1" xfId="0" applyNumberFormat="1" applyFont="1" applyFill="1" applyBorder="1" applyAlignment="1">
      <alignment horizontal="center" vertical="center" textRotation="255" wrapText="1"/>
    </xf>
    <xf numFmtId="177" fontId="2" fillId="3" borderId="0" xfId="0" applyNumberFormat="1" applyFont="1" applyFill="1" applyAlignment="1">
      <alignment vertical="center"/>
    </xf>
    <xf numFmtId="177" fontId="8" fillId="3" borderId="1" xfId="0" applyNumberFormat="1" applyFont="1" applyFill="1" applyBorder="1" applyAlignment="1">
      <alignment horizontal="center" vertical="center"/>
    </xf>
    <xf numFmtId="177" fontId="8" fillId="2" borderId="3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vertical="center"/>
    </xf>
    <xf numFmtId="177" fontId="3" fillId="2" borderId="4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183" fontId="8" fillId="3" borderId="4" xfId="0" applyNumberFormat="1" applyFont="1" applyFill="1" applyBorder="1" applyAlignment="1">
      <alignment vertical="center"/>
    </xf>
    <xf numFmtId="183" fontId="8" fillId="3" borderId="1" xfId="0" applyNumberFormat="1" applyFont="1" applyFill="1" applyBorder="1" applyAlignment="1">
      <alignment horizontal="center" vertical="center" textRotation="255" wrapText="1"/>
    </xf>
    <xf numFmtId="183" fontId="2" fillId="3" borderId="0" xfId="0" applyNumberFormat="1" applyFont="1" applyFill="1" applyAlignment="1">
      <alignment vertical="center"/>
    </xf>
    <xf numFmtId="183" fontId="8" fillId="3" borderId="1" xfId="0" applyNumberFormat="1" applyFont="1" applyFill="1" applyBorder="1" applyAlignment="1">
      <alignment horizontal="center" vertical="center"/>
    </xf>
    <xf numFmtId="183" fontId="2" fillId="4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left" vertical="center"/>
    </xf>
    <xf numFmtId="183" fontId="0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left" vertical="center"/>
    </xf>
    <xf numFmtId="183" fontId="0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91" fontId="11" fillId="0" borderId="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textRotation="255" wrapText="1"/>
    </xf>
    <xf numFmtId="0" fontId="0" fillId="0" borderId="1" xfId="0" applyBorder="1" applyAlignment="1">
      <alignment horizontal="center" vertical="top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41"/>
  <sheetViews>
    <sheetView workbookViewId="0" topLeftCell="A1">
      <pane xSplit="2" ySplit="2" topLeftCell="L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1" sqref="S1:AA16384"/>
    </sheetView>
  </sheetViews>
  <sheetFormatPr defaultColWidth="9.00390625" defaultRowHeight="19.5" customHeight="1"/>
  <cols>
    <col min="1" max="1" width="4.25390625" style="1" customWidth="1"/>
    <col min="2" max="2" width="9.25390625" style="1" customWidth="1"/>
    <col min="3" max="6" width="4.625" style="8" customWidth="1"/>
    <col min="7" max="7" width="7.125" style="21" customWidth="1"/>
    <col min="8" max="11" width="7.125" style="8" customWidth="1"/>
    <col min="12" max="12" width="7.125" style="21" customWidth="1"/>
    <col min="13" max="14" width="7.125" style="8" hidden="1" customWidth="1"/>
    <col min="15" max="15" width="7.125" style="25" customWidth="1"/>
    <col min="16" max="16" width="7.125" style="33" customWidth="1"/>
    <col min="17" max="17" width="7.125" style="25" customWidth="1"/>
    <col min="18" max="18" width="7.125" style="8" customWidth="1"/>
    <col min="19" max="33" width="7.125" style="1" customWidth="1"/>
    <col min="34" max="108" width="4.625" style="1" customWidth="1"/>
    <col min="109" max="16384" width="9.00390625" style="1" customWidth="1"/>
  </cols>
  <sheetData>
    <row r="1" spans="1:33" ht="21" customHeight="1">
      <c r="A1" s="3" t="s">
        <v>47</v>
      </c>
      <c r="B1" s="4"/>
      <c r="C1" s="6"/>
      <c r="D1" s="6"/>
      <c r="E1" s="6"/>
      <c r="F1" s="6"/>
      <c r="G1" s="19"/>
      <c r="H1" s="6"/>
      <c r="I1" s="6"/>
      <c r="J1" s="6"/>
      <c r="K1" s="6"/>
      <c r="L1" s="26"/>
      <c r="M1" s="9"/>
      <c r="N1" s="9"/>
      <c r="O1" s="22"/>
      <c r="P1" s="30"/>
      <c r="Q1" s="22"/>
      <c r="R1" s="9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93" s="2" customFormat="1" ht="75" customHeight="1">
      <c r="A2" s="11" t="s">
        <v>42</v>
      </c>
      <c r="B2" s="12"/>
      <c r="C2" s="7" t="s">
        <v>45</v>
      </c>
      <c r="D2" s="7" t="s">
        <v>41</v>
      </c>
      <c r="E2" s="7" t="s">
        <v>50</v>
      </c>
      <c r="F2" s="7" t="s">
        <v>52</v>
      </c>
      <c r="G2" s="20" t="s">
        <v>159</v>
      </c>
      <c r="H2" s="7" t="s">
        <v>46</v>
      </c>
      <c r="I2" s="7" t="s">
        <v>48</v>
      </c>
      <c r="J2" s="7" t="s">
        <v>49</v>
      </c>
      <c r="K2" s="7" t="s">
        <v>51</v>
      </c>
      <c r="L2" s="20" t="s">
        <v>163</v>
      </c>
      <c r="M2" s="7"/>
      <c r="N2" s="7" t="s">
        <v>155</v>
      </c>
      <c r="O2" s="23" t="s">
        <v>162</v>
      </c>
      <c r="P2" s="31" t="s">
        <v>164</v>
      </c>
      <c r="Q2" s="23" t="s">
        <v>158</v>
      </c>
      <c r="R2" s="2" t="s">
        <v>161</v>
      </c>
      <c r="S2" s="2" t="s">
        <v>160</v>
      </c>
      <c r="T2" s="2" t="s">
        <v>160</v>
      </c>
      <c r="U2" s="2" t="s">
        <v>160</v>
      </c>
      <c r="V2" s="2" t="s">
        <v>156</v>
      </c>
      <c r="W2" s="2" t="s">
        <v>156</v>
      </c>
      <c r="X2" s="2" t="s">
        <v>156</v>
      </c>
      <c r="Y2" s="2" t="s">
        <v>157</v>
      </c>
      <c r="Z2" s="2" t="s">
        <v>157</v>
      </c>
      <c r="AA2" s="2" t="s">
        <v>157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2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2" t="s">
        <v>78</v>
      </c>
      <c r="AS2" s="2" t="s">
        <v>79</v>
      </c>
      <c r="AT2" s="5" t="s">
        <v>82</v>
      </c>
      <c r="AU2" s="5" t="s">
        <v>80</v>
      </c>
      <c r="AV2" s="5" t="s">
        <v>81</v>
      </c>
      <c r="AW2" s="5" t="s">
        <v>85</v>
      </c>
      <c r="AX2" s="5" t="s">
        <v>83</v>
      </c>
      <c r="AY2" s="5" t="s">
        <v>84</v>
      </c>
      <c r="AZ2" s="5" t="s">
        <v>86</v>
      </c>
      <c r="BA2" s="5" t="s">
        <v>87</v>
      </c>
      <c r="BB2" s="5" t="s">
        <v>88</v>
      </c>
      <c r="BC2" s="5" t="s">
        <v>89</v>
      </c>
      <c r="BD2" s="5" t="s">
        <v>90</v>
      </c>
      <c r="BE2" s="5" t="s">
        <v>91</v>
      </c>
      <c r="BF2" s="5" t="s">
        <v>92</v>
      </c>
      <c r="BG2" s="5" t="s">
        <v>93</v>
      </c>
      <c r="BH2" s="5" t="s">
        <v>94</v>
      </c>
      <c r="BI2" s="5" t="s">
        <v>95</v>
      </c>
      <c r="BJ2" s="5" t="s">
        <v>96</v>
      </c>
      <c r="BK2" s="5" t="s">
        <v>97</v>
      </c>
      <c r="BL2" s="5" t="s">
        <v>98</v>
      </c>
      <c r="BM2" s="5" t="s">
        <v>99</v>
      </c>
      <c r="BN2" s="5" t="s">
        <v>100</v>
      </c>
      <c r="BO2" s="5" t="s">
        <v>101</v>
      </c>
      <c r="BP2" s="5" t="s">
        <v>102</v>
      </c>
      <c r="BQ2" s="5" t="s">
        <v>103</v>
      </c>
      <c r="BR2" s="5" t="s">
        <v>104</v>
      </c>
      <c r="BS2" s="5" t="s">
        <v>105</v>
      </c>
      <c r="BT2" s="5" t="s">
        <v>106</v>
      </c>
      <c r="BU2" s="5" t="s">
        <v>107</v>
      </c>
      <c r="BV2" s="5" t="s">
        <v>108</v>
      </c>
      <c r="BW2" s="5" t="s">
        <v>109</v>
      </c>
      <c r="BX2" s="5" t="s">
        <v>110</v>
      </c>
      <c r="BY2" s="5" t="s">
        <v>111</v>
      </c>
      <c r="BZ2" s="5" t="s">
        <v>112</v>
      </c>
      <c r="CA2" s="2" t="s">
        <v>53</v>
      </c>
      <c r="CB2" s="2" t="s">
        <v>54</v>
      </c>
      <c r="CC2" s="2" t="s">
        <v>55</v>
      </c>
      <c r="CD2" s="2" t="s">
        <v>56</v>
      </c>
      <c r="CE2" s="2" t="s">
        <v>57</v>
      </c>
      <c r="CF2" s="2" t="s">
        <v>58</v>
      </c>
      <c r="CG2" s="2" t="s">
        <v>59</v>
      </c>
      <c r="CH2" s="2" t="s">
        <v>60</v>
      </c>
      <c r="CI2" s="2" t="s">
        <v>61</v>
      </c>
      <c r="CJ2" s="2" t="s">
        <v>62</v>
      </c>
      <c r="CK2" s="2" t="s">
        <v>63</v>
      </c>
      <c r="CL2" s="2" t="s">
        <v>64</v>
      </c>
      <c r="CM2" s="2" t="s">
        <v>65</v>
      </c>
      <c r="CN2" s="2" t="s">
        <v>66</v>
      </c>
      <c r="CO2" s="2" t="s">
        <v>67</v>
      </c>
    </row>
    <row r="3" spans="1:93" ht="18" customHeight="1">
      <c r="A3" s="1" t="s">
        <v>40</v>
      </c>
      <c r="B3" s="1" t="s">
        <v>43</v>
      </c>
      <c r="C3" s="27"/>
      <c r="D3" s="27"/>
      <c r="E3" s="27"/>
      <c r="F3" s="27"/>
      <c r="H3" s="28"/>
      <c r="I3" s="28"/>
      <c r="J3" s="28"/>
      <c r="K3" s="28"/>
      <c r="L3" s="29"/>
      <c r="M3" s="10" t="s">
        <v>39</v>
      </c>
      <c r="N3" s="10" t="s">
        <v>113</v>
      </c>
      <c r="O3" s="24"/>
      <c r="P3" s="32"/>
      <c r="Q3" s="24"/>
      <c r="R3" s="10"/>
      <c r="S3" s="14" t="s">
        <v>114</v>
      </c>
      <c r="T3" s="14" t="s">
        <v>115</v>
      </c>
      <c r="U3" s="14" t="s">
        <v>116</v>
      </c>
      <c r="V3" s="14" t="s">
        <v>114</v>
      </c>
      <c r="W3" s="14" t="s">
        <v>115</v>
      </c>
      <c r="X3" s="14" t="s">
        <v>116</v>
      </c>
      <c r="Y3" s="15" t="s">
        <v>114</v>
      </c>
      <c r="Z3" s="15" t="s">
        <v>115</v>
      </c>
      <c r="AA3" s="15" t="s">
        <v>116</v>
      </c>
      <c r="AB3" s="14"/>
      <c r="AC3" s="14"/>
      <c r="AD3" s="14"/>
      <c r="AE3" s="14"/>
      <c r="AF3" s="14"/>
      <c r="AG3" s="14"/>
      <c r="AH3" s="3">
        <v>6</v>
      </c>
      <c r="AI3" s="4"/>
      <c r="AJ3" s="13"/>
      <c r="AK3" s="3">
        <v>7</v>
      </c>
      <c r="AL3" s="4"/>
      <c r="AM3" s="13"/>
      <c r="AN3" s="3">
        <v>8</v>
      </c>
      <c r="AO3" s="4"/>
      <c r="AP3" s="13"/>
      <c r="AQ3" s="3">
        <v>9</v>
      </c>
      <c r="AR3" s="4"/>
      <c r="AS3" s="13"/>
      <c r="AT3" s="3">
        <v>10</v>
      </c>
      <c r="AU3" s="4"/>
      <c r="AV3" s="13"/>
      <c r="AW3" s="3">
        <v>11</v>
      </c>
      <c r="AX3" s="4"/>
      <c r="AY3" s="13"/>
      <c r="AZ3" s="3">
        <v>12</v>
      </c>
      <c r="BA3" s="4"/>
      <c r="BB3" s="13"/>
      <c r="BC3" s="3">
        <v>13</v>
      </c>
      <c r="BD3" s="4"/>
      <c r="BE3" s="13"/>
      <c r="BF3" s="3">
        <v>14</v>
      </c>
      <c r="BG3" s="4"/>
      <c r="BH3" s="13"/>
      <c r="BI3" s="3">
        <v>15</v>
      </c>
      <c r="BJ3" s="4"/>
      <c r="BK3" s="13"/>
      <c r="BL3" s="3">
        <v>16</v>
      </c>
      <c r="BM3" s="4"/>
      <c r="BN3" s="13"/>
      <c r="BO3" s="3">
        <v>17</v>
      </c>
      <c r="BP3" s="4"/>
      <c r="BQ3" s="13"/>
      <c r="BR3" s="3">
        <v>18</v>
      </c>
      <c r="BS3" s="4"/>
      <c r="BT3" s="13"/>
      <c r="BU3" s="3">
        <v>19</v>
      </c>
      <c r="BV3" s="4"/>
      <c r="BW3" s="13"/>
      <c r="BX3" s="3">
        <v>20</v>
      </c>
      <c r="BY3" s="4"/>
      <c r="BZ3" s="13"/>
      <c r="CA3" s="3">
        <v>21</v>
      </c>
      <c r="CB3" s="4"/>
      <c r="CC3" s="13"/>
      <c r="CD3" s="3">
        <v>22</v>
      </c>
      <c r="CE3" s="4"/>
      <c r="CF3" s="13"/>
      <c r="CG3" s="3">
        <v>23</v>
      </c>
      <c r="CH3" s="4"/>
      <c r="CI3" s="13"/>
      <c r="CJ3" s="3">
        <v>24</v>
      </c>
      <c r="CK3" s="4"/>
      <c r="CL3" s="13"/>
      <c r="CM3" s="3">
        <v>25</v>
      </c>
      <c r="CN3" s="4"/>
      <c r="CO3" s="13"/>
    </row>
    <row r="4" spans="1:33" ht="18" customHeight="1">
      <c r="A4" s="1">
        <v>1</v>
      </c>
      <c r="B4" s="16" t="s">
        <v>2</v>
      </c>
      <c r="C4" s="17"/>
      <c r="D4" s="17"/>
      <c r="G4" s="21" t="e">
        <f>AVERAGE(C4:F4)</f>
        <v>#DIV/0!</v>
      </c>
      <c r="L4" s="21" t="e">
        <f aca="true" t="shared" si="0" ref="L4:L41">AVERAGE(H4:K4)</f>
        <v>#DIV/0!</v>
      </c>
      <c r="M4" s="10" t="s">
        <v>117</v>
      </c>
      <c r="N4" s="10">
        <v>540</v>
      </c>
      <c r="O4" s="24">
        <f>(T4+W4+Z4)/3</f>
        <v>46</v>
      </c>
      <c r="P4" s="32" t="e">
        <f>O4-L4</f>
        <v>#DIV/0!</v>
      </c>
      <c r="Q4" s="24">
        <f>(U4+X4+AA4)/3</f>
        <v>14.666666666666666</v>
      </c>
      <c r="R4" s="10">
        <f aca="true" t="shared" si="1" ref="R4:R41">(S4+V4+Y4)/3</f>
        <v>60.666666666666664</v>
      </c>
      <c r="S4" s="14">
        <v>58</v>
      </c>
      <c r="T4" s="14">
        <v>44</v>
      </c>
      <c r="U4" s="14">
        <v>14</v>
      </c>
      <c r="V4" s="14">
        <v>52</v>
      </c>
      <c r="W4" s="14">
        <v>38</v>
      </c>
      <c r="X4" s="14">
        <v>14</v>
      </c>
      <c r="Y4" s="15">
        <v>72</v>
      </c>
      <c r="Z4" s="15">
        <v>56</v>
      </c>
      <c r="AA4" s="15">
        <v>16</v>
      </c>
      <c r="AB4" s="14"/>
      <c r="AC4" s="14"/>
      <c r="AD4" s="14"/>
      <c r="AE4" s="14"/>
      <c r="AF4" s="14"/>
      <c r="AG4" s="14"/>
    </row>
    <row r="5" spans="1:33" ht="18" customHeight="1">
      <c r="A5" s="1">
        <v>2</v>
      </c>
      <c r="B5" s="16" t="s">
        <v>3</v>
      </c>
      <c r="C5" s="17">
        <v>9</v>
      </c>
      <c r="D5" s="17">
        <v>7</v>
      </c>
      <c r="E5" s="8">
        <v>11</v>
      </c>
      <c r="F5" s="8">
        <v>9</v>
      </c>
      <c r="G5" s="21">
        <f>AVERAGE(C5:F5)</f>
        <v>9</v>
      </c>
      <c r="H5" s="8">
        <v>54</v>
      </c>
      <c r="I5" s="8">
        <v>40</v>
      </c>
      <c r="J5" s="8">
        <v>40</v>
      </c>
      <c r="K5" s="8">
        <v>32</v>
      </c>
      <c r="L5" s="21">
        <f t="shared" si="0"/>
        <v>41.5</v>
      </c>
      <c r="M5" s="10" t="s">
        <v>118</v>
      </c>
      <c r="N5" s="10">
        <v>416</v>
      </c>
      <c r="O5" s="24">
        <f aca="true" t="shared" si="2" ref="O5:O41">(T5+W5+Z5)/3</f>
        <v>44</v>
      </c>
      <c r="P5" s="32">
        <f aca="true" t="shared" si="3" ref="P5:P41">O5-L5</f>
        <v>2.5</v>
      </c>
      <c r="Q5" s="24">
        <f aca="true" t="shared" si="4" ref="Q5:Q41">(U5+X5+AA5)/3</f>
        <v>16</v>
      </c>
      <c r="R5" s="10">
        <f t="shared" si="1"/>
        <v>60</v>
      </c>
      <c r="S5" s="14">
        <v>52</v>
      </c>
      <c r="T5" s="14">
        <v>38</v>
      </c>
      <c r="U5" s="14">
        <v>14</v>
      </c>
      <c r="V5" s="14">
        <v>66</v>
      </c>
      <c r="W5" s="14">
        <v>50</v>
      </c>
      <c r="X5" s="14">
        <v>16</v>
      </c>
      <c r="Y5" s="15">
        <v>62</v>
      </c>
      <c r="Z5" s="15">
        <v>44</v>
      </c>
      <c r="AA5" s="15">
        <v>18</v>
      </c>
      <c r="AB5" s="14"/>
      <c r="AC5" s="14"/>
      <c r="AD5" s="14"/>
      <c r="AE5" s="14"/>
      <c r="AF5" s="14"/>
      <c r="AG5" s="14"/>
    </row>
    <row r="6" spans="1:33" ht="18" customHeight="1">
      <c r="A6" s="1">
        <v>3</v>
      </c>
      <c r="B6" s="16" t="s">
        <v>4</v>
      </c>
      <c r="C6" s="17"/>
      <c r="D6" s="17">
        <v>12</v>
      </c>
      <c r="G6" s="21">
        <f aca="true" t="shared" si="5" ref="G6:G17">AVERAGE(C6:F6)</f>
        <v>12</v>
      </c>
      <c r="I6" s="8">
        <v>36</v>
      </c>
      <c r="L6" s="21">
        <f t="shared" si="0"/>
        <v>36</v>
      </c>
      <c r="M6" s="10" t="s">
        <v>119</v>
      </c>
      <c r="N6" s="10">
        <v>475</v>
      </c>
      <c r="O6" s="24">
        <f t="shared" si="2"/>
        <v>40</v>
      </c>
      <c r="P6" s="32">
        <f t="shared" si="3"/>
        <v>4</v>
      </c>
      <c r="Q6" s="24">
        <f t="shared" si="4"/>
        <v>14.666666666666666</v>
      </c>
      <c r="R6" s="10">
        <f t="shared" si="1"/>
        <v>54.666666666666664</v>
      </c>
      <c r="S6" s="14">
        <v>58</v>
      </c>
      <c r="T6" s="14">
        <v>44</v>
      </c>
      <c r="U6" s="14">
        <v>14</v>
      </c>
      <c r="V6" s="14">
        <v>54</v>
      </c>
      <c r="W6" s="14">
        <v>40</v>
      </c>
      <c r="X6" s="14">
        <v>14</v>
      </c>
      <c r="Y6" s="15">
        <v>52</v>
      </c>
      <c r="Z6" s="15">
        <v>36</v>
      </c>
      <c r="AA6" s="15">
        <v>16</v>
      </c>
      <c r="AB6" s="14"/>
      <c r="AC6" s="14"/>
      <c r="AD6" s="14"/>
      <c r="AE6" s="14"/>
      <c r="AF6" s="14"/>
      <c r="AG6" s="14"/>
    </row>
    <row r="7" spans="1:33" ht="18" customHeight="1">
      <c r="A7" s="1">
        <v>4</v>
      </c>
      <c r="B7" s="16" t="s">
        <v>5</v>
      </c>
      <c r="C7" s="17"/>
      <c r="D7" s="17">
        <v>13</v>
      </c>
      <c r="G7" s="21">
        <f t="shared" si="5"/>
        <v>13</v>
      </c>
      <c r="I7" s="8">
        <v>54</v>
      </c>
      <c r="L7" s="21">
        <f t="shared" si="0"/>
        <v>54</v>
      </c>
      <c r="M7" s="10" t="s">
        <v>120</v>
      </c>
      <c r="N7" s="10">
        <v>509</v>
      </c>
      <c r="O7" s="24">
        <f t="shared" si="2"/>
        <v>48</v>
      </c>
      <c r="P7" s="34">
        <f t="shared" si="3"/>
        <v>-6</v>
      </c>
      <c r="Q7" s="24">
        <f t="shared" si="4"/>
        <v>16.666666666666668</v>
      </c>
      <c r="R7" s="10">
        <f t="shared" si="1"/>
        <v>64.66666666666667</v>
      </c>
      <c r="S7" s="14">
        <v>64</v>
      </c>
      <c r="T7" s="14">
        <v>46</v>
      </c>
      <c r="U7" s="14">
        <v>18</v>
      </c>
      <c r="V7" s="14">
        <v>54</v>
      </c>
      <c r="W7" s="14">
        <v>38</v>
      </c>
      <c r="X7" s="14">
        <v>16</v>
      </c>
      <c r="Y7" s="15">
        <v>76</v>
      </c>
      <c r="Z7" s="15">
        <v>60</v>
      </c>
      <c r="AA7" s="15">
        <v>16</v>
      </c>
      <c r="AB7" s="14"/>
      <c r="AC7" s="14"/>
      <c r="AD7" s="14"/>
      <c r="AE7" s="14"/>
      <c r="AF7" s="14"/>
      <c r="AG7" s="14"/>
    </row>
    <row r="8" spans="1:33" ht="18" customHeight="1">
      <c r="A8" s="1">
        <v>5</v>
      </c>
      <c r="B8" s="18" t="s">
        <v>6</v>
      </c>
      <c r="C8" s="17">
        <v>12</v>
      </c>
      <c r="D8" s="17">
        <v>11</v>
      </c>
      <c r="E8" s="8">
        <v>12</v>
      </c>
      <c r="G8" s="21">
        <f t="shared" si="5"/>
        <v>11.666666666666666</v>
      </c>
      <c r="H8" s="8">
        <v>68</v>
      </c>
      <c r="I8" s="8">
        <v>56</v>
      </c>
      <c r="J8" s="8">
        <v>58</v>
      </c>
      <c r="L8" s="21">
        <f t="shared" si="0"/>
        <v>60.666666666666664</v>
      </c>
      <c r="M8" s="10" t="s">
        <v>121</v>
      </c>
      <c r="N8" s="10">
        <v>483</v>
      </c>
      <c r="O8" s="24">
        <f t="shared" si="2"/>
        <v>37.333333333333336</v>
      </c>
      <c r="P8" s="34">
        <f t="shared" si="3"/>
        <v>-23.33333333333333</v>
      </c>
      <c r="Q8" s="24">
        <f t="shared" si="4"/>
        <v>14</v>
      </c>
      <c r="R8" s="10">
        <f t="shared" si="1"/>
        <v>51.333333333333336</v>
      </c>
      <c r="S8" s="14">
        <v>48</v>
      </c>
      <c r="T8" s="14">
        <v>32</v>
      </c>
      <c r="U8" s="14">
        <v>16</v>
      </c>
      <c r="V8" s="14">
        <v>56</v>
      </c>
      <c r="W8" s="14">
        <v>44</v>
      </c>
      <c r="X8" s="14">
        <v>12</v>
      </c>
      <c r="Y8" s="15">
        <v>50</v>
      </c>
      <c r="Z8" s="15">
        <v>36</v>
      </c>
      <c r="AA8" s="15">
        <v>14</v>
      </c>
      <c r="AB8" s="14"/>
      <c r="AC8" s="14"/>
      <c r="AD8" s="14"/>
      <c r="AE8" s="14"/>
      <c r="AF8" s="14"/>
      <c r="AG8" s="14"/>
    </row>
    <row r="9" spans="1:33" ht="18" customHeight="1">
      <c r="A9" s="1">
        <v>6</v>
      </c>
      <c r="B9" s="16" t="s">
        <v>7</v>
      </c>
      <c r="C9" s="17">
        <v>17</v>
      </c>
      <c r="D9" s="17">
        <v>12</v>
      </c>
      <c r="E9" s="8">
        <v>7</v>
      </c>
      <c r="F9" s="8">
        <v>15</v>
      </c>
      <c r="G9" s="21">
        <f t="shared" si="5"/>
        <v>12.75</v>
      </c>
      <c r="H9" s="8">
        <v>40</v>
      </c>
      <c r="I9" s="8">
        <v>34</v>
      </c>
      <c r="J9" s="8">
        <v>46</v>
      </c>
      <c r="K9" s="8">
        <v>40</v>
      </c>
      <c r="L9" s="21">
        <f t="shared" si="0"/>
        <v>40</v>
      </c>
      <c r="M9" s="10" t="s">
        <v>122</v>
      </c>
      <c r="N9" s="10">
        <v>454</v>
      </c>
      <c r="O9" s="24">
        <f t="shared" si="2"/>
        <v>46.666666666666664</v>
      </c>
      <c r="P9" s="32">
        <f t="shared" si="3"/>
        <v>6.666666666666664</v>
      </c>
      <c r="Q9" s="24">
        <f t="shared" si="4"/>
        <v>14.666666666666666</v>
      </c>
      <c r="R9" s="10">
        <f t="shared" si="1"/>
        <v>61.333333333333336</v>
      </c>
      <c r="S9" s="14">
        <v>60</v>
      </c>
      <c r="T9" s="14">
        <v>46</v>
      </c>
      <c r="U9" s="14">
        <v>14</v>
      </c>
      <c r="V9" s="14">
        <v>56</v>
      </c>
      <c r="W9" s="14">
        <v>42</v>
      </c>
      <c r="X9" s="14">
        <v>14</v>
      </c>
      <c r="Y9" s="15">
        <v>68</v>
      </c>
      <c r="Z9" s="15">
        <v>52</v>
      </c>
      <c r="AA9" s="15">
        <v>16</v>
      </c>
      <c r="AB9" s="14"/>
      <c r="AC9" s="14"/>
      <c r="AD9" s="14"/>
      <c r="AE9" s="14"/>
      <c r="AF9" s="14"/>
      <c r="AG9" s="14"/>
    </row>
    <row r="10" spans="1:33" ht="18" customHeight="1">
      <c r="A10" s="1">
        <v>7</v>
      </c>
      <c r="B10" s="18" t="s">
        <v>8</v>
      </c>
      <c r="C10" s="17"/>
      <c r="D10" s="17"/>
      <c r="G10" s="21" t="e">
        <f t="shared" si="5"/>
        <v>#DIV/0!</v>
      </c>
      <c r="L10" s="21" t="e">
        <f t="shared" si="0"/>
        <v>#DIV/0!</v>
      </c>
      <c r="M10" s="10" t="s">
        <v>123</v>
      </c>
      <c r="N10" s="10">
        <v>588</v>
      </c>
      <c r="O10" s="24">
        <f t="shared" si="2"/>
        <v>49.333333333333336</v>
      </c>
      <c r="P10" s="32" t="e">
        <f t="shared" si="3"/>
        <v>#DIV/0!</v>
      </c>
      <c r="Q10" s="24">
        <f t="shared" si="4"/>
        <v>12</v>
      </c>
      <c r="R10" s="10">
        <f t="shared" si="1"/>
        <v>61.333333333333336</v>
      </c>
      <c r="S10" s="14">
        <v>54</v>
      </c>
      <c r="T10" s="14">
        <v>44</v>
      </c>
      <c r="U10" s="14">
        <v>10</v>
      </c>
      <c r="V10" s="14">
        <v>68</v>
      </c>
      <c r="W10" s="14">
        <v>56</v>
      </c>
      <c r="X10" s="14">
        <v>12</v>
      </c>
      <c r="Y10" s="15">
        <v>62</v>
      </c>
      <c r="Z10" s="15">
        <v>48</v>
      </c>
      <c r="AA10" s="15">
        <v>14</v>
      </c>
      <c r="AB10" s="14"/>
      <c r="AC10" s="14"/>
      <c r="AD10" s="14"/>
      <c r="AE10" s="14"/>
      <c r="AF10" s="14"/>
      <c r="AG10" s="14"/>
    </row>
    <row r="11" spans="1:33" ht="18" customHeight="1">
      <c r="A11" s="1">
        <v>8</v>
      </c>
      <c r="B11" s="16" t="s">
        <v>9</v>
      </c>
      <c r="C11" s="17">
        <v>9</v>
      </c>
      <c r="D11" s="17">
        <v>12</v>
      </c>
      <c r="G11" s="21">
        <f t="shared" si="5"/>
        <v>10.5</v>
      </c>
      <c r="H11" s="8">
        <v>59</v>
      </c>
      <c r="I11" s="8">
        <v>42</v>
      </c>
      <c r="L11" s="21">
        <f t="shared" si="0"/>
        <v>50.5</v>
      </c>
      <c r="M11" s="10" t="s">
        <v>124</v>
      </c>
      <c r="N11" s="10">
        <v>517</v>
      </c>
      <c r="O11" s="24">
        <f t="shared" si="2"/>
        <v>41.333333333333336</v>
      </c>
      <c r="P11" s="34">
        <f t="shared" si="3"/>
        <v>-9.166666666666664</v>
      </c>
      <c r="Q11" s="24">
        <f t="shared" si="4"/>
        <v>16</v>
      </c>
      <c r="R11" s="10">
        <f t="shared" si="1"/>
        <v>57.333333333333336</v>
      </c>
      <c r="S11" s="14">
        <v>48</v>
      </c>
      <c r="T11" s="14">
        <v>34</v>
      </c>
      <c r="U11" s="14">
        <v>14</v>
      </c>
      <c r="V11" s="14">
        <v>66</v>
      </c>
      <c r="W11" s="14">
        <v>48</v>
      </c>
      <c r="X11" s="14">
        <v>18</v>
      </c>
      <c r="Y11" s="15">
        <v>58</v>
      </c>
      <c r="Z11" s="15">
        <v>42</v>
      </c>
      <c r="AA11" s="15">
        <v>16</v>
      </c>
      <c r="AB11" s="14"/>
      <c r="AC11" s="14"/>
      <c r="AD11" s="14"/>
      <c r="AE11" s="14"/>
      <c r="AF11" s="14"/>
      <c r="AG11" s="14"/>
    </row>
    <row r="12" spans="1:33" ht="18" customHeight="1">
      <c r="A12" s="1">
        <v>10</v>
      </c>
      <c r="B12" s="16" t="s">
        <v>10</v>
      </c>
      <c r="C12" s="17">
        <v>12</v>
      </c>
      <c r="D12" s="17">
        <v>13</v>
      </c>
      <c r="E12" s="8">
        <v>9</v>
      </c>
      <c r="F12" s="8">
        <v>11</v>
      </c>
      <c r="G12" s="21">
        <f t="shared" si="5"/>
        <v>11.25</v>
      </c>
      <c r="H12" s="8">
        <v>32</v>
      </c>
      <c r="I12" s="8">
        <v>36</v>
      </c>
      <c r="J12" s="8">
        <v>42</v>
      </c>
      <c r="K12" s="8">
        <v>46</v>
      </c>
      <c r="L12" s="21">
        <f t="shared" si="0"/>
        <v>39</v>
      </c>
      <c r="M12" s="10" t="s">
        <v>125</v>
      </c>
      <c r="N12" s="10">
        <v>484</v>
      </c>
      <c r="O12" s="24">
        <f t="shared" si="2"/>
        <v>39.333333333333336</v>
      </c>
      <c r="P12" s="32">
        <f t="shared" si="3"/>
        <v>0.3333333333333357</v>
      </c>
      <c r="Q12" s="24">
        <f t="shared" si="4"/>
        <v>15.333333333333334</v>
      </c>
      <c r="R12" s="10">
        <f t="shared" si="1"/>
        <v>54.666666666666664</v>
      </c>
      <c r="S12" s="14">
        <v>58</v>
      </c>
      <c r="T12" s="14">
        <v>40</v>
      </c>
      <c r="U12" s="14">
        <v>18</v>
      </c>
      <c r="V12" s="14">
        <v>52</v>
      </c>
      <c r="W12" s="14">
        <v>38</v>
      </c>
      <c r="X12" s="14">
        <v>14</v>
      </c>
      <c r="Y12" s="15">
        <v>54</v>
      </c>
      <c r="Z12" s="15">
        <v>40</v>
      </c>
      <c r="AA12" s="15">
        <v>14</v>
      </c>
      <c r="AB12" s="14"/>
      <c r="AC12" s="14"/>
      <c r="AD12" s="14"/>
      <c r="AE12" s="14"/>
      <c r="AF12" s="14"/>
      <c r="AG12" s="14"/>
    </row>
    <row r="13" spans="1:33" ht="18" customHeight="1">
      <c r="A13" s="1">
        <v>11</v>
      </c>
      <c r="B13" s="16" t="s">
        <v>11</v>
      </c>
      <c r="C13" s="17">
        <v>13</v>
      </c>
      <c r="D13" s="17">
        <v>11</v>
      </c>
      <c r="E13" s="8">
        <v>9</v>
      </c>
      <c r="F13" s="8">
        <v>13</v>
      </c>
      <c r="G13" s="21">
        <f t="shared" si="5"/>
        <v>11.5</v>
      </c>
      <c r="H13" s="8">
        <v>58</v>
      </c>
      <c r="I13" s="8">
        <v>40</v>
      </c>
      <c r="J13" s="8">
        <v>46</v>
      </c>
      <c r="K13" s="8">
        <v>40</v>
      </c>
      <c r="L13" s="21">
        <f t="shared" si="0"/>
        <v>46</v>
      </c>
      <c r="M13" s="10" t="s">
        <v>126</v>
      </c>
      <c r="N13" s="10">
        <v>554</v>
      </c>
      <c r="O13" s="24">
        <f t="shared" si="2"/>
        <v>48.666666666666664</v>
      </c>
      <c r="P13" s="32">
        <f t="shared" si="3"/>
        <v>2.6666666666666643</v>
      </c>
      <c r="Q13" s="24">
        <f t="shared" si="4"/>
        <v>12.666666666666666</v>
      </c>
      <c r="R13" s="10">
        <f t="shared" si="1"/>
        <v>61.333333333333336</v>
      </c>
      <c r="S13" s="14">
        <v>56</v>
      </c>
      <c r="T13" s="14">
        <v>46</v>
      </c>
      <c r="U13" s="14">
        <v>10</v>
      </c>
      <c r="V13" s="14">
        <v>60</v>
      </c>
      <c r="W13" s="14">
        <v>44</v>
      </c>
      <c r="X13" s="14">
        <v>16</v>
      </c>
      <c r="Y13" s="15">
        <v>68</v>
      </c>
      <c r="Z13" s="15">
        <v>56</v>
      </c>
      <c r="AA13" s="15">
        <v>12</v>
      </c>
      <c r="AB13" s="14"/>
      <c r="AC13" s="14"/>
      <c r="AD13" s="14"/>
      <c r="AE13" s="14"/>
      <c r="AF13" s="14"/>
      <c r="AG13" s="14"/>
    </row>
    <row r="14" spans="1:33" ht="18" customHeight="1">
      <c r="A14" s="1">
        <v>12</v>
      </c>
      <c r="B14" s="16" t="s">
        <v>12</v>
      </c>
      <c r="C14" s="17">
        <v>9</v>
      </c>
      <c r="D14" s="17">
        <v>11</v>
      </c>
      <c r="E14" s="8">
        <v>10</v>
      </c>
      <c r="F14" s="8">
        <v>10</v>
      </c>
      <c r="G14" s="21">
        <f t="shared" si="5"/>
        <v>10</v>
      </c>
      <c r="H14" s="8">
        <v>56</v>
      </c>
      <c r="I14" s="8">
        <v>42</v>
      </c>
      <c r="J14" s="8">
        <v>34</v>
      </c>
      <c r="K14" s="8">
        <v>40</v>
      </c>
      <c r="L14" s="21">
        <f t="shared" si="0"/>
        <v>43</v>
      </c>
      <c r="M14" s="10" t="s">
        <v>127</v>
      </c>
      <c r="N14" s="10">
        <v>463</v>
      </c>
      <c r="O14" s="24">
        <f t="shared" si="2"/>
        <v>46</v>
      </c>
      <c r="P14" s="32">
        <f t="shared" si="3"/>
        <v>3</v>
      </c>
      <c r="Q14" s="24">
        <f t="shared" si="4"/>
        <v>16</v>
      </c>
      <c r="R14" s="10">
        <f t="shared" si="1"/>
        <v>62</v>
      </c>
      <c r="S14" s="14">
        <v>50</v>
      </c>
      <c r="T14" s="14">
        <v>34</v>
      </c>
      <c r="U14" s="14">
        <v>16</v>
      </c>
      <c r="V14" s="14">
        <v>66</v>
      </c>
      <c r="W14" s="14">
        <v>52</v>
      </c>
      <c r="X14" s="14">
        <v>14</v>
      </c>
      <c r="Y14" s="15">
        <v>70</v>
      </c>
      <c r="Z14" s="15">
        <v>52</v>
      </c>
      <c r="AA14" s="15">
        <v>18</v>
      </c>
      <c r="AB14" s="14"/>
      <c r="AC14" s="14"/>
      <c r="AD14" s="14"/>
      <c r="AE14" s="14"/>
      <c r="AF14" s="14"/>
      <c r="AG14" s="14"/>
    </row>
    <row r="15" spans="1:33" ht="18" customHeight="1">
      <c r="A15" s="1">
        <v>13</v>
      </c>
      <c r="B15" s="18" t="s">
        <v>13</v>
      </c>
      <c r="C15" s="17">
        <v>10</v>
      </c>
      <c r="D15" s="17">
        <v>8</v>
      </c>
      <c r="E15" s="8">
        <v>10</v>
      </c>
      <c r="G15" s="21">
        <f t="shared" si="5"/>
        <v>9.333333333333334</v>
      </c>
      <c r="H15" s="8">
        <v>42</v>
      </c>
      <c r="I15" s="8">
        <v>50</v>
      </c>
      <c r="J15" s="8">
        <v>42</v>
      </c>
      <c r="L15" s="21">
        <f>AVERAGE(H15:K15)</f>
        <v>44.666666666666664</v>
      </c>
      <c r="M15" s="10" t="s">
        <v>128</v>
      </c>
      <c r="N15" s="10">
        <v>467</v>
      </c>
      <c r="O15" s="24">
        <f t="shared" si="2"/>
        <v>39.333333333333336</v>
      </c>
      <c r="P15" s="34">
        <f t="shared" si="3"/>
        <v>-5.333333333333329</v>
      </c>
      <c r="Q15" s="24">
        <f t="shared" si="4"/>
        <v>15.333333333333334</v>
      </c>
      <c r="R15" s="10">
        <f t="shared" si="1"/>
        <v>54.666666666666664</v>
      </c>
      <c r="S15" s="14">
        <v>52</v>
      </c>
      <c r="T15" s="14">
        <v>38</v>
      </c>
      <c r="U15" s="14">
        <v>14</v>
      </c>
      <c r="V15" s="14">
        <v>56</v>
      </c>
      <c r="W15" s="14">
        <v>40</v>
      </c>
      <c r="X15" s="14">
        <v>16</v>
      </c>
      <c r="Y15" s="15">
        <v>56</v>
      </c>
      <c r="Z15" s="15">
        <v>40</v>
      </c>
      <c r="AA15" s="15">
        <v>16</v>
      </c>
      <c r="AB15" s="14"/>
      <c r="AC15" s="14"/>
      <c r="AD15" s="14"/>
      <c r="AE15" s="14"/>
      <c r="AF15" s="14"/>
      <c r="AG15" s="14"/>
    </row>
    <row r="16" spans="1:33" ht="18" customHeight="1">
      <c r="A16" s="1">
        <v>14</v>
      </c>
      <c r="B16" s="18" t="s">
        <v>14</v>
      </c>
      <c r="C16" s="17">
        <v>15</v>
      </c>
      <c r="D16" s="17">
        <v>13</v>
      </c>
      <c r="E16" s="8">
        <v>9</v>
      </c>
      <c r="G16" s="21">
        <f t="shared" si="5"/>
        <v>12.333333333333334</v>
      </c>
      <c r="H16" s="8">
        <v>44</v>
      </c>
      <c r="I16" s="8">
        <v>36</v>
      </c>
      <c r="J16" s="8">
        <v>54</v>
      </c>
      <c r="L16" s="21">
        <f t="shared" si="0"/>
        <v>44.666666666666664</v>
      </c>
      <c r="M16" s="10" t="s">
        <v>129</v>
      </c>
      <c r="N16" s="10">
        <v>412</v>
      </c>
      <c r="O16" s="24">
        <f t="shared" si="2"/>
        <v>45.333333333333336</v>
      </c>
      <c r="P16" s="32">
        <f t="shared" si="3"/>
        <v>0.6666666666666714</v>
      </c>
      <c r="Q16" s="24">
        <f t="shared" si="4"/>
        <v>15.333333333333334</v>
      </c>
      <c r="R16" s="10">
        <f t="shared" si="1"/>
        <v>60.666666666666664</v>
      </c>
      <c r="S16" s="14">
        <v>68</v>
      </c>
      <c r="T16" s="14">
        <v>50</v>
      </c>
      <c r="U16" s="14">
        <v>18</v>
      </c>
      <c r="V16" s="14">
        <v>50</v>
      </c>
      <c r="W16" s="14">
        <v>36</v>
      </c>
      <c r="X16" s="14">
        <v>14</v>
      </c>
      <c r="Y16" s="15">
        <v>64</v>
      </c>
      <c r="Z16" s="15">
        <v>50</v>
      </c>
      <c r="AA16" s="15">
        <v>14</v>
      </c>
      <c r="AB16" s="14"/>
      <c r="AC16" s="14"/>
      <c r="AD16" s="14"/>
      <c r="AE16" s="14"/>
      <c r="AF16" s="14"/>
      <c r="AG16" s="14"/>
    </row>
    <row r="17" spans="1:33" ht="18" customHeight="1">
      <c r="A17" s="1">
        <v>15</v>
      </c>
      <c r="B17" s="16" t="s">
        <v>15</v>
      </c>
      <c r="C17" s="17">
        <v>13</v>
      </c>
      <c r="D17" s="17">
        <v>9</v>
      </c>
      <c r="E17" s="8">
        <v>13</v>
      </c>
      <c r="F17" s="8">
        <v>17</v>
      </c>
      <c r="G17" s="21">
        <f t="shared" si="5"/>
        <v>13</v>
      </c>
      <c r="H17" s="8">
        <v>38</v>
      </c>
      <c r="I17" s="8">
        <v>40</v>
      </c>
      <c r="J17" s="8">
        <v>44</v>
      </c>
      <c r="K17" s="8">
        <v>48</v>
      </c>
      <c r="L17" s="21">
        <f t="shared" si="0"/>
        <v>42.5</v>
      </c>
      <c r="M17" s="10" t="s">
        <v>130</v>
      </c>
      <c r="N17" s="10">
        <v>424</v>
      </c>
      <c r="O17" s="24">
        <f t="shared" si="2"/>
        <v>47.333333333333336</v>
      </c>
      <c r="P17" s="32">
        <f t="shared" si="3"/>
        <v>4.833333333333336</v>
      </c>
      <c r="Q17" s="24">
        <f t="shared" si="4"/>
        <v>13.333333333333334</v>
      </c>
      <c r="R17" s="10">
        <f t="shared" si="1"/>
        <v>60.666666666666664</v>
      </c>
      <c r="S17" s="14">
        <v>58</v>
      </c>
      <c r="T17" s="14">
        <v>44</v>
      </c>
      <c r="U17" s="14">
        <v>14</v>
      </c>
      <c r="V17" s="14">
        <v>60</v>
      </c>
      <c r="W17" s="14">
        <v>48</v>
      </c>
      <c r="X17" s="14">
        <v>12</v>
      </c>
      <c r="Y17" s="15">
        <v>64</v>
      </c>
      <c r="Z17" s="15">
        <v>50</v>
      </c>
      <c r="AA17" s="15">
        <v>14</v>
      </c>
      <c r="AB17" s="14"/>
      <c r="AC17" s="14"/>
      <c r="AD17" s="14"/>
      <c r="AE17" s="14"/>
      <c r="AF17" s="14"/>
      <c r="AG17" s="14"/>
    </row>
    <row r="18" spans="1:33" ht="18" customHeight="1">
      <c r="A18" s="1">
        <v>16</v>
      </c>
      <c r="B18" s="16" t="s">
        <v>16</v>
      </c>
      <c r="C18" s="17"/>
      <c r="D18" s="17"/>
      <c r="G18" s="21" t="e">
        <f>AVERAGE(C18:F18)</f>
        <v>#DIV/0!</v>
      </c>
      <c r="L18" s="21" t="e">
        <f t="shared" si="0"/>
        <v>#DIV/0!</v>
      </c>
      <c r="M18" s="10" t="s">
        <v>131</v>
      </c>
      <c r="N18" s="10">
        <v>367</v>
      </c>
      <c r="O18" s="24">
        <f t="shared" si="2"/>
        <v>42.666666666666664</v>
      </c>
      <c r="P18" s="32" t="e">
        <f t="shared" si="3"/>
        <v>#DIV/0!</v>
      </c>
      <c r="Q18" s="24">
        <f t="shared" si="4"/>
        <v>13.333333333333334</v>
      </c>
      <c r="R18" s="10">
        <f t="shared" si="1"/>
        <v>56</v>
      </c>
      <c r="S18" s="14">
        <v>52</v>
      </c>
      <c r="T18" s="14">
        <v>38</v>
      </c>
      <c r="U18" s="14">
        <v>14</v>
      </c>
      <c r="V18" s="14">
        <v>54</v>
      </c>
      <c r="W18" s="14">
        <v>40</v>
      </c>
      <c r="X18" s="14">
        <v>14</v>
      </c>
      <c r="Y18" s="15">
        <v>62</v>
      </c>
      <c r="Z18" s="15">
        <v>50</v>
      </c>
      <c r="AA18" s="15">
        <v>12</v>
      </c>
      <c r="AB18" s="14"/>
      <c r="AC18" s="14"/>
      <c r="AD18" s="14"/>
      <c r="AE18" s="14"/>
      <c r="AF18" s="14"/>
      <c r="AG18" s="14"/>
    </row>
    <row r="19" spans="1:33" ht="18" customHeight="1">
      <c r="A19" s="1">
        <v>17</v>
      </c>
      <c r="B19" s="16" t="s">
        <v>17</v>
      </c>
      <c r="C19" s="17">
        <v>13</v>
      </c>
      <c r="D19" s="17">
        <v>14</v>
      </c>
      <c r="E19" s="8">
        <v>14</v>
      </c>
      <c r="F19" s="8">
        <v>11</v>
      </c>
      <c r="G19" s="21">
        <f>AVERAGE(C19:F19)</f>
        <v>13</v>
      </c>
      <c r="H19" s="8">
        <v>50</v>
      </c>
      <c r="I19" s="8">
        <v>55</v>
      </c>
      <c r="J19" s="8">
        <v>54</v>
      </c>
      <c r="K19" s="8">
        <v>44</v>
      </c>
      <c r="L19" s="21">
        <f t="shared" si="0"/>
        <v>50.75</v>
      </c>
      <c r="M19" s="10" t="s">
        <v>132</v>
      </c>
      <c r="N19" s="10">
        <v>577</v>
      </c>
      <c r="O19" s="24">
        <f t="shared" si="2"/>
        <v>48</v>
      </c>
      <c r="P19" s="32">
        <f t="shared" si="3"/>
        <v>-2.75</v>
      </c>
      <c r="Q19" s="24">
        <f t="shared" si="4"/>
        <v>15.333333333333334</v>
      </c>
      <c r="R19" s="10">
        <f t="shared" si="1"/>
        <v>63.333333333333336</v>
      </c>
      <c r="S19" s="14">
        <v>56</v>
      </c>
      <c r="T19" s="14">
        <v>38</v>
      </c>
      <c r="U19" s="14">
        <v>18</v>
      </c>
      <c r="V19" s="14">
        <v>66</v>
      </c>
      <c r="W19" s="14">
        <v>54</v>
      </c>
      <c r="X19" s="14">
        <v>12</v>
      </c>
      <c r="Y19" s="15">
        <v>68</v>
      </c>
      <c r="Z19" s="15">
        <v>52</v>
      </c>
      <c r="AA19" s="15">
        <v>16</v>
      </c>
      <c r="AB19" s="14"/>
      <c r="AC19" s="14"/>
      <c r="AD19" s="14"/>
      <c r="AE19" s="14"/>
      <c r="AF19" s="14"/>
      <c r="AG19" s="14"/>
    </row>
    <row r="20" spans="1:33" ht="18" customHeight="1">
      <c r="A20" s="1">
        <v>18</v>
      </c>
      <c r="B20" s="16" t="s">
        <v>18</v>
      </c>
      <c r="C20" s="17">
        <v>10</v>
      </c>
      <c r="D20" s="17">
        <v>10</v>
      </c>
      <c r="E20" s="8">
        <v>11</v>
      </c>
      <c r="F20" s="8">
        <v>7</v>
      </c>
      <c r="G20" s="21">
        <f aca="true" t="shared" si="6" ref="G20:G41">AVERAGE(C20:F20)</f>
        <v>9.5</v>
      </c>
      <c r="H20" s="8">
        <v>48</v>
      </c>
      <c r="I20" s="8">
        <v>44</v>
      </c>
      <c r="J20" s="8">
        <v>36</v>
      </c>
      <c r="K20" s="8">
        <v>54</v>
      </c>
      <c r="L20" s="21">
        <f t="shared" si="0"/>
        <v>45.5</v>
      </c>
      <c r="M20" s="10" t="s">
        <v>133</v>
      </c>
      <c r="N20" s="10">
        <v>537</v>
      </c>
      <c r="O20" s="24">
        <f t="shared" si="2"/>
        <v>45.333333333333336</v>
      </c>
      <c r="P20" s="32">
        <f t="shared" si="3"/>
        <v>-0.1666666666666643</v>
      </c>
      <c r="Q20" s="24">
        <f t="shared" si="4"/>
        <v>14.666666666666666</v>
      </c>
      <c r="R20" s="10">
        <f t="shared" si="1"/>
        <v>60</v>
      </c>
      <c r="S20" s="14">
        <v>52</v>
      </c>
      <c r="T20" s="14">
        <v>38</v>
      </c>
      <c r="U20" s="14">
        <v>14</v>
      </c>
      <c r="V20" s="14">
        <v>60</v>
      </c>
      <c r="W20" s="14">
        <v>46</v>
      </c>
      <c r="X20" s="14">
        <v>14</v>
      </c>
      <c r="Y20" s="15">
        <v>68</v>
      </c>
      <c r="Z20" s="15">
        <v>52</v>
      </c>
      <c r="AA20" s="15">
        <v>16</v>
      </c>
      <c r="AB20" s="14"/>
      <c r="AC20" s="14"/>
      <c r="AD20" s="14"/>
      <c r="AE20" s="14"/>
      <c r="AF20" s="14"/>
      <c r="AG20" s="14"/>
    </row>
    <row r="21" spans="1:33" ht="18" customHeight="1">
      <c r="A21" s="1">
        <v>19</v>
      </c>
      <c r="B21" s="16" t="s">
        <v>19</v>
      </c>
      <c r="C21" s="17">
        <v>15</v>
      </c>
      <c r="D21" s="17">
        <v>13</v>
      </c>
      <c r="E21" s="8">
        <v>14</v>
      </c>
      <c r="F21" s="8">
        <v>16</v>
      </c>
      <c r="G21" s="21">
        <f t="shared" si="6"/>
        <v>14.5</v>
      </c>
      <c r="H21" s="8">
        <v>58</v>
      </c>
      <c r="I21" s="8">
        <v>40</v>
      </c>
      <c r="J21" s="8">
        <v>52</v>
      </c>
      <c r="K21" s="8">
        <v>48</v>
      </c>
      <c r="L21" s="21">
        <f t="shared" si="0"/>
        <v>49.5</v>
      </c>
      <c r="M21" s="10" t="s">
        <v>134</v>
      </c>
      <c r="N21" s="10">
        <v>557</v>
      </c>
      <c r="O21" s="24">
        <f t="shared" si="2"/>
        <v>62</v>
      </c>
      <c r="P21" s="32">
        <f t="shared" si="3"/>
        <v>12.5</v>
      </c>
      <c r="Q21" s="24">
        <f t="shared" si="4"/>
        <v>14.666666666666666</v>
      </c>
      <c r="R21" s="10">
        <f t="shared" si="1"/>
        <v>76.66666666666667</v>
      </c>
      <c r="S21" s="14">
        <v>78</v>
      </c>
      <c r="T21" s="14">
        <v>62</v>
      </c>
      <c r="U21" s="14">
        <v>16</v>
      </c>
      <c r="V21" s="14">
        <v>76</v>
      </c>
      <c r="W21" s="14">
        <v>62</v>
      </c>
      <c r="X21" s="14">
        <v>14</v>
      </c>
      <c r="Y21" s="15">
        <v>76</v>
      </c>
      <c r="Z21" s="15">
        <v>62</v>
      </c>
      <c r="AA21" s="15">
        <v>14</v>
      </c>
      <c r="AB21" s="14"/>
      <c r="AC21" s="14"/>
      <c r="AD21" s="14"/>
      <c r="AE21" s="14"/>
      <c r="AF21" s="14"/>
      <c r="AG21" s="14"/>
    </row>
    <row r="22" spans="1:33" ht="18" customHeight="1">
      <c r="A22" s="1">
        <v>20</v>
      </c>
      <c r="B22" s="16" t="s">
        <v>20</v>
      </c>
      <c r="C22" s="17">
        <v>9</v>
      </c>
      <c r="D22" s="17">
        <v>7</v>
      </c>
      <c r="E22" s="8">
        <v>10</v>
      </c>
      <c r="F22" s="8">
        <v>7</v>
      </c>
      <c r="G22" s="21">
        <f t="shared" si="6"/>
        <v>8.25</v>
      </c>
      <c r="H22" s="8">
        <v>48</v>
      </c>
      <c r="I22" s="8">
        <v>38</v>
      </c>
      <c r="J22" s="8">
        <v>46</v>
      </c>
      <c r="K22" s="8">
        <v>38</v>
      </c>
      <c r="L22" s="21">
        <f t="shared" si="0"/>
        <v>42.5</v>
      </c>
      <c r="M22" s="10" t="s">
        <v>135</v>
      </c>
      <c r="N22" s="10">
        <v>548</v>
      </c>
      <c r="O22" s="24">
        <f t="shared" si="2"/>
        <v>37.333333333333336</v>
      </c>
      <c r="P22" s="32">
        <f t="shared" si="3"/>
        <v>-5.166666666666664</v>
      </c>
      <c r="Q22" s="24">
        <f t="shared" si="4"/>
        <v>14</v>
      </c>
      <c r="R22" s="10">
        <f t="shared" si="1"/>
        <v>51.333333333333336</v>
      </c>
      <c r="S22" s="14">
        <v>42</v>
      </c>
      <c r="T22" s="14">
        <v>34</v>
      </c>
      <c r="U22" s="14">
        <v>8</v>
      </c>
      <c r="V22" s="14">
        <v>58</v>
      </c>
      <c r="W22" s="14">
        <v>40</v>
      </c>
      <c r="X22" s="14">
        <v>18</v>
      </c>
      <c r="Y22" s="15">
        <v>54</v>
      </c>
      <c r="Z22" s="15">
        <v>38</v>
      </c>
      <c r="AA22" s="15">
        <v>16</v>
      </c>
      <c r="AB22" s="14"/>
      <c r="AC22" s="14"/>
      <c r="AD22" s="14"/>
      <c r="AE22" s="14"/>
      <c r="AF22" s="14"/>
      <c r="AG22" s="14"/>
    </row>
    <row r="23" spans="1:33" ht="18" customHeight="1">
      <c r="A23" s="1">
        <v>21</v>
      </c>
      <c r="B23" s="16" t="s">
        <v>21</v>
      </c>
      <c r="C23" s="17">
        <v>13</v>
      </c>
      <c r="D23" s="17">
        <v>14</v>
      </c>
      <c r="E23" s="8">
        <v>18</v>
      </c>
      <c r="F23" s="8">
        <v>12</v>
      </c>
      <c r="G23" s="21">
        <f t="shared" si="6"/>
        <v>14.25</v>
      </c>
      <c r="H23" s="8">
        <v>67</v>
      </c>
      <c r="I23" s="8">
        <v>54</v>
      </c>
      <c r="J23" s="8">
        <v>52</v>
      </c>
      <c r="K23" s="8">
        <v>54</v>
      </c>
      <c r="L23" s="21">
        <f t="shared" si="0"/>
        <v>56.75</v>
      </c>
      <c r="M23" s="10" t="s">
        <v>136</v>
      </c>
      <c r="N23" s="10">
        <v>525</v>
      </c>
      <c r="O23" s="24">
        <f t="shared" si="2"/>
        <v>46.666666666666664</v>
      </c>
      <c r="P23" s="34">
        <f t="shared" si="3"/>
        <v>-10.083333333333336</v>
      </c>
      <c r="Q23" s="24">
        <f t="shared" si="4"/>
        <v>14.666666666666666</v>
      </c>
      <c r="R23" s="10">
        <f t="shared" si="1"/>
        <v>61.333333333333336</v>
      </c>
      <c r="S23" s="14">
        <v>58</v>
      </c>
      <c r="T23" s="14">
        <v>42</v>
      </c>
      <c r="U23" s="14">
        <v>16</v>
      </c>
      <c r="V23" s="14">
        <v>60</v>
      </c>
      <c r="W23" s="14">
        <v>46</v>
      </c>
      <c r="X23" s="14">
        <v>14</v>
      </c>
      <c r="Y23" s="15">
        <v>66</v>
      </c>
      <c r="Z23" s="15">
        <v>52</v>
      </c>
      <c r="AA23" s="15">
        <v>14</v>
      </c>
      <c r="AB23" s="14"/>
      <c r="AC23" s="14"/>
      <c r="AD23" s="14"/>
      <c r="AE23" s="14"/>
      <c r="AF23" s="14"/>
      <c r="AG23" s="14"/>
    </row>
    <row r="24" spans="1:33" ht="18" customHeight="1">
      <c r="A24" s="1">
        <v>22</v>
      </c>
      <c r="B24" s="16" t="s">
        <v>22</v>
      </c>
      <c r="C24" s="17"/>
      <c r="D24" s="17"/>
      <c r="G24" s="21" t="e">
        <f t="shared" si="6"/>
        <v>#DIV/0!</v>
      </c>
      <c r="L24" s="21" t="e">
        <f t="shared" si="0"/>
        <v>#DIV/0!</v>
      </c>
      <c r="M24" s="10" t="s">
        <v>137</v>
      </c>
      <c r="N24" s="10">
        <v>454</v>
      </c>
      <c r="O24" s="24">
        <f t="shared" si="2"/>
        <v>44.666666666666664</v>
      </c>
      <c r="P24" s="32" t="e">
        <f t="shared" si="3"/>
        <v>#DIV/0!</v>
      </c>
      <c r="Q24" s="24">
        <f t="shared" si="4"/>
        <v>11.333333333333334</v>
      </c>
      <c r="R24" s="10">
        <f t="shared" si="1"/>
        <v>56</v>
      </c>
      <c r="S24" s="14">
        <v>70</v>
      </c>
      <c r="T24" s="14">
        <v>50</v>
      </c>
      <c r="U24" s="14">
        <v>20</v>
      </c>
      <c r="V24" s="14">
        <v>52</v>
      </c>
      <c r="W24" s="14">
        <v>48</v>
      </c>
      <c r="X24" s="14">
        <v>4</v>
      </c>
      <c r="Y24" s="15">
        <v>46</v>
      </c>
      <c r="Z24" s="15">
        <v>36</v>
      </c>
      <c r="AA24" s="15">
        <v>10</v>
      </c>
      <c r="AB24" s="14"/>
      <c r="AC24" s="14"/>
      <c r="AD24" s="14"/>
      <c r="AE24" s="14"/>
      <c r="AF24" s="14"/>
      <c r="AG24" s="14"/>
    </row>
    <row r="25" spans="1:33" ht="18" customHeight="1">
      <c r="A25" s="1">
        <v>23</v>
      </c>
      <c r="B25" s="18" t="s">
        <v>23</v>
      </c>
      <c r="C25" s="17">
        <v>9</v>
      </c>
      <c r="D25" s="17">
        <v>14</v>
      </c>
      <c r="G25" s="21">
        <f t="shared" si="6"/>
        <v>11.5</v>
      </c>
      <c r="H25" s="8">
        <v>67</v>
      </c>
      <c r="L25" s="21">
        <f t="shared" si="0"/>
        <v>67</v>
      </c>
      <c r="M25" s="10" t="s">
        <v>138</v>
      </c>
      <c r="N25" s="10">
        <v>231</v>
      </c>
      <c r="O25" s="24">
        <f t="shared" si="2"/>
        <v>45.333333333333336</v>
      </c>
      <c r="P25" s="32">
        <f t="shared" si="3"/>
        <v>-21.666666666666664</v>
      </c>
      <c r="Q25" s="24">
        <f t="shared" si="4"/>
        <v>15.333333333333334</v>
      </c>
      <c r="R25" s="10">
        <f t="shared" si="1"/>
        <v>60.666666666666664</v>
      </c>
      <c r="S25" s="14">
        <v>66</v>
      </c>
      <c r="T25" s="14">
        <v>48</v>
      </c>
      <c r="U25" s="14">
        <v>18</v>
      </c>
      <c r="V25" s="14">
        <v>62</v>
      </c>
      <c r="W25" s="14">
        <v>46</v>
      </c>
      <c r="X25" s="14">
        <v>16</v>
      </c>
      <c r="Y25" s="15">
        <v>54</v>
      </c>
      <c r="Z25" s="15">
        <v>42</v>
      </c>
      <c r="AA25" s="15">
        <v>12</v>
      </c>
      <c r="AB25" s="14"/>
      <c r="AC25" s="14"/>
      <c r="AD25" s="14"/>
      <c r="AE25" s="14"/>
      <c r="AF25" s="14"/>
      <c r="AG25" s="14"/>
    </row>
    <row r="26" spans="1:33" ht="18" customHeight="1">
      <c r="A26" s="1">
        <v>24</v>
      </c>
      <c r="B26" s="16" t="s">
        <v>24</v>
      </c>
      <c r="C26" s="17">
        <v>10</v>
      </c>
      <c r="D26" s="17">
        <v>12</v>
      </c>
      <c r="E26" s="8">
        <v>12</v>
      </c>
      <c r="F26" s="8">
        <v>10</v>
      </c>
      <c r="G26" s="21">
        <f t="shared" si="6"/>
        <v>11</v>
      </c>
      <c r="H26" s="8">
        <v>46</v>
      </c>
      <c r="I26" s="8">
        <v>36</v>
      </c>
      <c r="J26" s="8">
        <v>42</v>
      </c>
      <c r="K26" s="8">
        <v>42</v>
      </c>
      <c r="L26" s="21">
        <f t="shared" si="0"/>
        <v>41.5</v>
      </c>
      <c r="M26" s="10" t="s">
        <v>139</v>
      </c>
      <c r="N26" s="10">
        <v>517</v>
      </c>
      <c r="O26" s="24">
        <f t="shared" si="2"/>
        <v>37.333333333333336</v>
      </c>
      <c r="P26" s="32">
        <f t="shared" si="3"/>
        <v>-4.166666666666664</v>
      </c>
      <c r="Q26" s="24">
        <f t="shared" si="4"/>
        <v>14.666666666666666</v>
      </c>
      <c r="R26" s="10">
        <f t="shared" si="1"/>
        <v>52</v>
      </c>
      <c r="S26" s="14">
        <v>56</v>
      </c>
      <c r="T26" s="14">
        <v>40</v>
      </c>
      <c r="U26" s="14">
        <v>16</v>
      </c>
      <c r="V26" s="14">
        <v>54</v>
      </c>
      <c r="W26" s="14">
        <v>40</v>
      </c>
      <c r="X26" s="14">
        <v>14</v>
      </c>
      <c r="Y26" s="15">
        <v>46</v>
      </c>
      <c r="Z26" s="15">
        <v>32</v>
      </c>
      <c r="AA26" s="15">
        <v>14</v>
      </c>
      <c r="AB26" s="14"/>
      <c r="AC26" s="14"/>
      <c r="AD26" s="14"/>
      <c r="AE26" s="14"/>
      <c r="AF26" s="14"/>
      <c r="AG26" s="14"/>
    </row>
    <row r="27" spans="1:33" ht="18" customHeight="1">
      <c r="A27" s="1">
        <v>26</v>
      </c>
      <c r="B27" s="16" t="s">
        <v>25</v>
      </c>
      <c r="C27" s="17">
        <v>10</v>
      </c>
      <c r="D27" s="17">
        <v>14</v>
      </c>
      <c r="E27" s="8">
        <v>11</v>
      </c>
      <c r="F27" s="8">
        <v>16</v>
      </c>
      <c r="G27" s="21">
        <f t="shared" si="6"/>
        <v>12.75</v>
      </c>
      <c r="H27" s="8">
        <v>38</v>
      </c>
      <c r="I27" s="8">
        <v>56</v>
      </c>
      <c r="J27" s="8">
        <v>56</v>
      </c>
      <c r="K27" s="8">
        <v>62</v>
      </c>
      <c r="L27" s="21">
        <f t="shared" si="0"/>
        <v>53</v>
      </c>
      <c r="M27" s="10" t="s">
        <v>140</v>
      </c>
      <c r="N27" s="10">
        <v>488</v>
      </c>
      <c r="O27" s="24">
        <f t="shared" si="2"/>
        <v>49.333333333333336</v>
      </c>
      <c r="P27" s="32">
        <f t="shared" si="3"/>
        <v>-3.6666666666666643</v>
      </c>
      <c r="Q27" s="24">
        <f t="shared" si="4"/>
        <v>16</v>
      </c>
      <c r="R27" s="10">
        <f t="shared" si="1"/>
        <v>65.33333333333333</v>
      </c>
      <c r="S27" s="14">
        <v>66</v>
      </c>
      <c r="T27" s="14">
        <v>50</v>
      </c>
      <c r="U27" s="14">
        <v>16</v>
      </c>
      <c r="V27" s="14">
        <v>70</v>
      </c>
      <c r="W27" s="14">
        <v>54</v>
      </c>
      <c r="X27" s="14">
        <v>16</v>
      </c>
      <c r="Y27" s="15">
        <v>60</v>
      </c>
      <c r="Z27" s="15">
        <v>44</v>
      </c>
      <c r="AA27" s="15">
        <v>16</v>
      </c>
      <c r="AB27" s="14"/>
      <c r="AC27" s="14"/>
      <c r="AD27" s="14"/>
      <c r="AE27" s="14"/>
      <c r="AF27" s="14"/>
      <c r="AG27" s="14"/>
    </row>
    <row r="28" spans="1:33" ht="18" customHeight="1">
      <c r="A28" s="1">
        <v>27</v>
      </c>
      <c r="B28" s="16" t="s">
        <v>26</v>
      </c>
      <c r="C28" s="17">
        <v>12</v>
      </c>
      <c r="D28" s="17">
        <v>14</v>
      </c>
      <c r="E28" s="8">
        <v>13</v>
      </c>
      <c r="F28" s="8">
        <v>13</v>
      </c>
      <c r="G28" s="21">
        <f t="shared" si="6"/>
        <v>13</v>
      </c>
      <c r="H28" s="8">
        <v>52</v>
      </c>
      <c r="I28" s="8">
        <v>50</v>
      </c>
      <c r="J28" s="8">
        <v>52</v>
      </c>
      <c r="K28" s="8">
        <v>62</v>
      </c>
      <c r="L28" s="21">
        <f t="shared" si="0"/>
        <v>54</v>
      </c>
      <c r="M28" s="10" t="s">
        <v>141</v>
      </c>
      <c r="N28" s="10">
        <v>512</v>
      </c>
      <c r="O28" s="24">
        <f t="shared" si="2"/>
        <v>50</v>
      </c>
      <c r="P28" s="32">
        <f t="shared" si="3"/>
        <v>-4</v>
      </c>
      <c r="Q28" s="24">
        <f t="shared" si="4"/>
        <v>14</v>
      </c>
      <c r="R28" s="10">
        <f t="shared" si="1"/>
        <v>64</v>
      </c>
      <c r="S28" s="14">
        <v>64</v>
      </c>
      <c r="T28" s="14">
        <v>50</v>
      </c>
      <c r="U28" s="14">
        <v>14</v>
      </c>
      <c r="V28" s="14">
        <v>54</v>
      </c>
      <c r="W28" s="14">
        <v>42</v>
      </c>
      <c r="X28" s="14">
        <v>12</v>
      </c>
      <c r="Y28" s="15">
        <v>74</v>
      </c>
      <c r="Z28" s="15">
        <v>58</v>
      </c>
      <c r="AA28" s="15">
        <v>16</v>
      </c>
      <c r="AB28" s="14"/>
      <c r="AC28" s="14"/>
      <c r="AD28" s="14"/>
      <c r="AE28" s="14"/>
      <c r="AF28" s="14"/>
      <c r="AG28" s="14"/>
    </row>
    <row r="29" spans="1:33" ht="18" customHeight="1">
      <c r="A29" s="1">
        <v>28</v>
      </c>
      <c r="B29" s="16" t="s">
        <v>27</v>
      </c>
      <c r="C29" s="17">
        <v>10</v>
      </c>
      <c r="D29" s="17"/>
      <c r="G29" s="21">
        <f t="shared" si="6"/>
        <v>10</v>
      </c>
      <c r="H29" s="8">
        <v>32</v>
      </c>
      <c r="L29" s="21">
        <f t="shared" si="0"/>
        <v>32</v>
      </c>
      <c r="M29" s="10" t="s">
        <v>142</v>
      </c>
      <c r="N29" s="10">
        <v>499</v>
      </c>
      <c r="O29" s="24">
        <f t="shared" si="2"/>
        <v>44</v>
      </c>
      <c r="P29" s="32">
        <f t="shared" si="3"/>
        <v>12</v>
      </c>
      <c r="Q29" s="24">
        <f t="shared" si="4"/>
        <v>14</v>
      </c>
      <c r="R29" s="10">
        <f t="shared" si="1"/>
        <v>58</v>
      </c>
      <c r="S29" s="14">
        <v>60</v>
      </c>
      <c r="T29" s="14">
        <v>46</v>
      </c>
      <c r="U29" s="14">
        <v>14</v>
      </c>
      <c r="V29" s="14">
        <v>58</v>
      </c>
      <c r="W29" s="14">
        <v>42</v>
      </c>
      <c r="X29" s="14">
        <v>16</v>
      </c>
      <c r="Y29" s="15">
        <v>56</v>
      </c>
      <c r="Z29" s="15">
        <v>44</v>
      </c>
      <c r="AA29" s="15">
        <v>12</v>
      </c>
      <c r="AB29" s="14"/>
      <c r="AC29" s="14"/>
      <c r="AD29" s="14"/>
      <c r="AE29" s="14"/>
      <c r="AF29" s="14"/>
      <c r="AG29" s="14"/>
    </row>
    <row r="30" spans="1:33" ht="18" customHeight="1">
      <c r="A30" s="1">
        <v>29</v>
      </c>
      <c r="B30" s="16" t="s">
        <v>28</v>
      </c>
      <c r="C30" s="17">
        <v>13</v>
      </c>
      <c r="D30" s="17">
        <v>10</v>
      </c>
      <c r="E30" s="8">
        <v>13</v>
      </c>
      <c r="G30" s="21">
        <f t="shared" si="6"/>
        <v>12</v>
      </c>
      <c r="H30" s="8">
        <v>46</v>
      </c>
      <c r="I30" s="8">
        <v>28</v>
      </c>
      <c r="J30" s="8">
        <v>32</v>
      </c>
      <c r="K30" s="8">
        <v>0</v>
      </c>
      <c r="L30" s="21">
        <f t="shared" si="0"/>
        <v>26.5</v>
      </c>
      <c r="M30" s="10" t="s">
        <v>143</v>
      </c>
      <c r="N30" s="10">
        <v>572</v>
      </c>
      <c r="O30" s="24">
        <f t="shared" si="2"/>
        <v>47.333333333333336</v>
      </c>
      <c r="P30" s="32">
        <f t="shared" si="3"/>
        <v>20.833333333333336</v>
      </c>
      <c r="Q30" s="24">
        <f t="shared" si="4"/>
        <v>14.666666666666666</v>
      </c>
      <c r="R30" s="10">
        <f t="shared" si="1"/>
        <v>62</v>
      </c>
      <c r="S30" s="14">
        <v>64</v>
      </c>
      <c r="T30" s="14">
        <v>48</v>
      </c>
      <c r="U30" s="14">
        <v>16</v>
      </c>
      <c r="V30" s="14">
        <v>58</v>
      </c>
      <c r="W30" s="14">
        <v>44</v>
      </c>
      <c r="X30" s="14">
        <v>14</v>
      </c>
      <c r="Y30" s="15">
        <v>64</v>
      </c>
      <c r="Z30" s="15">
        <v>50</v>
      </c>
      <c r="AA30" s="15">
        <v>14</v>
      </c>
      <c r="AB30" s="14"/>
      <c r="AC30" s="14"/>
      <c r="AD30" s="14"/>
      <c r="AE30" s="14"/>
      <c r="AF30" s="14"/>
      <c r="AG30" s="14"/>
    </row>
    <row r="31" spans="1:33" ht="18" customHeight="1">
      <c r="A31" s="1">
        <v>30</v>
      </c>
      <c r="B31" s="1" t="s">
        <v>44</v>
      </c>
      <c r="C31" s="17">
        <v>8</v>
      </c>
      <c r="D31" s="17"/>
      <c r="E31" s="8">
        <v>9</v>
      </c>
      <c r="F31" s="8">
        <v>11</v>
      </c>
      <c r="G31" s="21">
        <f t="shared" si="6"/>
        <v>9.333333333333334</v>
      </c>
      <c r="H31" s="8">
        <v>56</v>
      </c>
      <c r="I31" s="8">
        <v>0</v>
      </c>
      <c r="J31" s="8">
        <v>54</v>
      </c>
      <c r="K31" s="8">
        <v>38</v>
      </c>
      <c r="L31" s="21">
        <f t="shared" si="0"/>
        <v>37</v>
      </c>
      <c r="M31" s="10" t="s">
        <v>144</v>
      </c>
      <c r="N31" s="10">
        <v>365</v>
      </c>
      <c r="O31" s="24">
        <f t="shared" si="2"/>
        <v>36</v>
      </c>
      <c r="P31" s="32">
        <f t="shared" si="3"/>
        <v>-1</v>
      </c>
      <c r="Q31" s="24">
        <f t="shared" si="4"/>
        <v>14.666666666666666</v>
      </c>
      <c r="R31" s="10">
        <f t="shared" si="1"/>
        <v>50.666666666666664</v>
      </c>
      <c r="S31" s="14">
        <v>52</v>
      </c>
      <c r="T31" s="14">
        <v>36</v>
      </c>
      <c r="U31" s="14">
        <v>16</v>
      </c>
      <c r="V31" s="14">
        <v>46</v>
      </c>
      <c r="W31" s="14">
        <v>32</v>
      </c>
      <c r="X31" s="14">
        <v>14</v>
      </c>
      <c r="Y31" s="15">
        <v>54</v>
      </c>
      <c r="Z31" s="15">
        <v>40</v>
      </c>
      <c r="AA31" s="15">
        <v>14</v>
      </c>
      <c r="AB31" s="14"/>
      <c r="AC31" s="14"/>
      <c r="AD31" s="14"/>
      <c r="AE31" s="14"/>
      <c r="AF31" s="14"/>
      <c r="AG31" s="14"/>
    </row>
    <row r="32" spans="1:33" ht="18" customHeight="1">
      <c r="A32" s="1">
        <v>31</v>
      </c>
      <c r="B32" s="16" t="s">
        <v>29</v>
      </c>
      <c r="C32" s="17">
        <v>16</v>
      </c>
      <c r="D32" s="17">
        <v>14</v>
      </c>
      <c r="E32" s="8">
        <v>2</v>
      </c>
      <c r="F32" s="8">
        <v>10</v>
      </c>
      <c r="G32" s="21">
        <f t="shared" si="6"/>
        <v>10.5</v>
      </c>
      <c r="H32" s="8">
        <v>36</v>
      </c>
      <c r="I32" s="8">
        <v>50</v>
      </c>
      <c r="J32" s="8">
        <v>50</v>
      </c>
      <c r="K32" s="8">
        <v>48</v>
      </c>
      <c r="L32" s="21">
        <f t="shared" si="0"/>
        <v>46</v>
      </c>
      <c r="M32" s="10" t="s">
        <v>145</v>
      </c>
      <c r="N32" s="10">
        <v>333</v>
      </c>
      <c r="O32" s="24">
        <f t="shared" si="2"/>
        <v>41.333333333333336</v>
      </c>
      <c r="P32" s="32">
        <f t="shared" si="3"/>
        <v>-4.666666666666664</v>
      </c>
      <c r="Q32" s="24">
        <f t="shared" si="4"/>
        <v>16</v>
      </c>
      <c r="R32" s="10">
        <f t="shared" si="1"/>
        <v>57.333333333333336</v>
      </c>
      <c r="S32" s="14">
        <v>60</v>
      </c>
      <c r="T32" s="14">
        <v>44</v>
      </c>
      <c r="U32" s="14">
        <v>16</v>
      </c>
      <c r="V32" s="14">
        <v>50</v>
      </c>
      <c r="W32" s="14">
        <v>34</v>
      </c>
      <c r="X32" s="14">
        <v>16</v>
      </c>
      <c r="Y32" s="15">
        <v>62</v>
      </c>
      <c r="Z32" s="15">
        <v>46</v>
      </c>
      <c r="AA32" s="15">
        <v>16</v>
      </c>
      <c r="AB32" s="14"/>
      <c r="AC32" s="14"/>
      <c r="AD32" s="14"/>
      <c r="AE32" s="14"/>
      <c r="AF32" s="14"/>
      <c r="AG32" s="14"/>
    </row>
    <row r="33" spans="1:33" ht="18" customHeight="1">
      <c r="A33" s="1">
        <v>32</v>
      </c>
      <c r="B33" s="16" t="s">
        <v>30</v>
      </c>
      <c r="C33" s="17">
        <v>10</v>
      </c>
      <c r="D33" s="17">
        <v>10</v>
      </c>
      <c r="G33" s="21">
        <f t="shared" si="6"/>
        <v>10</v>
      </c>
      <c r="H33" s="8">
        <v>40</v>
      </c>
      <c r="I33" s="8">
        <v>38</v>
      </c>
      <c r="L33" s="21">
        <f t="shared" si="0"/>
        <v>39</v>
      </c>
      <c r="M33" s="10" t="s">
        <v>146</v>
      </c>
      <c r="N33" s="10">
        <v>398</v>
      </c>
      <c r="O33" s="24">
        <f t="shared" si="2"/>
        <v>42.666666666666664</v>
      </c>
      <c r="P33" s="32">
        <f t="shared" si="3"/>
        <v>3.6666666666666643</v>
      </c>
      <c r="Q33" s="24">
        <f t="shared" si="4"/>
        <v>16</v>
      </c>
      <c r="R33" s="10">
        <f t="shared" si="1"/>
        <v>58.666666666666664</v>
      </c>
      <c r="S33" s="14">
        <v>60</v>
      </c>
      <c r="T33" s="14">
        <v>42</v>
      </c>
      <c r="U33" s="14">
        <v>18</v>
      </c>
      <c r="V33" s="14">
        <v>62</v>
      </c>
      <c r="W33" s="14">
        <v>48</v>
      </c>
      <c r="X33" s="14">
        <v>14</v>
      </c>
      <c r="Y33" s="15">
        <v>54</v>
      </c>
      <c r="Z33" s="15">
        <v>38</v>
      </c>
      <c r="AA33" s="15">
        <v>16</v>
      </c>
      <c r="AB33" s="14"/>
      <c r="AC33" s="14"/>
      <c r="AD33" s="14"/>
      <c r="AE33" s="14"/>
      <c r="AF33" s="14"/>
      <c r="AG33" s="14"/>
    </row>
    <row r="34" spans="1:33" ht="18" customHeight="1">
      <c r="A34" s="1">
        <v>33</v>
      </c>
      <c r="B34" s="16" t="s">
        <v>31</v>
      </c>
      <c r="C34" s="17"/>
      <c r="D34" s="17"/>
      <c r="G34" s="21" t="e">
        <f t="shared" si="6"/>
        <v>#DIV/0!</v>
      </c>
      <c r="L34" s="21" t="e">
        <f t="shared" si="0"/>
        <v>#DIV/0!</v>
      </c>
      <c r="M34" s="10" t="s">
        <v>147</v>
      </c>
      <c r="N34" s="10">
        <v>353</v>
      </c>
      <c r="O34" s="24">
        <f t="shared" si="2"/>
        <v>33.333333333333336</v>
      </c>
      <c r="P34" s="32" t="e">
        <f t="shared" si="3"/>
        <v>#DIV/0!</v>
      </c>
      <c r="Q34" s="24">
        <f t="shared" si="4"/>
        <v>11.333333333333334</v>
      </c>
      <c r="R34" s="10">
        <f t="shared" si="1"/>
        <v>44.666666666666664</v>
      </c>
      <c r="S34" s="14">
        <v>48</v>
      </c>
      <c r="T34" s="14">
        <v>32</v>
      </c>
      <c r="U34" s="14">
        <v>16</v>
      </c>
      <c r="V34" s="14">
        <v>42</v>
      </c>
      <c r="W34" s="14">
        <v>34</v>
      </c>
      <c r="X34" s="14">
        <v>8</v>
      </c>
      <c r="Y34" s="15">
        <v>44</v>
      </c>
      <c r="Z34" s="15">
        <v>34</v>
      </c>
      <c r="AA34" s="15">
        <v>10</v>
      </c>
      <c r="AB34" s="14"/>
      <c r="AC34" s="14"/>
      <c r="AD34" s="14"/>
      <c r="AE34" s="14"/>
      <c r="AF34" s="14"/>
      <c r="AG34" s="14"/>
    </row>
    <row r="35" spans="1:33" ht="18" customHeight="1">
      <c r="A35" s="1">
        <v>34</v>
      </c>
      <c r="B35" s="16" t="s">
        <v>32</v>
      </c>
      <c r="C35" s="17">
        <v>7</v>
      </c>
      <c r="D35" s="17">
        <v>9</v>
      </c>
      <c r="E35" s="8">
        <v>11</v>
      </c>
      <c r="G35" s="21">
        <f t="shared" si="6"/>
        <v>9</v>
      </c>
      <c r="H35" s="8">
        <v>42</v>
      </c>
      <c r="I35" s="8">
        <v>40</v>
      </c>
      <c r="J35" s="8">
        <v>40</v>
      </c>
      <c r="L35" s="21">
        <f t="shared" si="0"/>
        <v>40.666666666666664</v>
      </c>
      <c r="M35" s="10" t="s">
        <v>148</v>
      </c>
      <c r="N35" s="10">
        <v>399</v>
      </c>
      <c r="O35" s="24">
        <f t="shared" si="2"/>
        <v>39.333333333333336</v>
      </c>
      <c r="P35" s="32">
        <f t="shared" si="3"/>
        <v>-1.3333333333333286</v>
      </c>
      <c r="Q35" s="24">
        <f t="shared" si="4"/>
        <v>14</v>
      </c>
      <c r="R35" s="10">
        <f t="shared" si="1"/>
        <v>53.333333333333336</v>
      </c>
      <c r="S35" s="14">
        <v>52</v>
      </c>
      <c r="T35" s="14">
        <v>38</v>
      </c>
      <c r="U35" s="14">
        <v>14</v>
      </c>
      <c r="V35" s="14">
        <v>54</v>
      </c>
      <c r="W35" s="14">
        <v>40</v>
      </c>
      <c r="X35" s="14">
        <v>14</v>
      </c>
      <c r="Y35" s="15">
        <v>54</v>
      </c>
      <c r="Z35" s="15">
        <v>40</v>
      </c>
      <c r="AA35" s="15">
        <v>14</v>
      </c>
      <c r="AB35" s="14"/>
      <c r="AC35" s="14"/>
      <c r="AD35" s="14"/>
      <c r="AE35" s="14"/>
      <c r="AF35" s="14"/>
      <c r="AG35" s="14"/>
    </row>
    <row r="36" spans="1:33" ht="18" customHeight="1">
      <c r="A36" s="1">
        <v>35</v>
      </c>
      <c r="B36" s="16" t="s">
        <v>33</v>
      </c>
      <c r="C36" s="17"/>
      <c r="D36" s="17"/>
      <c r="G36" s="21" t="e">
        <f t="shared" si="6"/>
        <v>#DIV/0!</v>
      </c>
      <c r="L36" s="21" t="e">
        <f t="shared" si="0"/>
        <v>#DIV/0!</v>
      </c>
      <c r="M36" s="10" t="s">
        <v>149</v>
      </c>
      <c r="N36" s="10">
        <v>451</v>
      </c>
      <c r="O36" s="24">
        <f t="shared" si="2"/>
        <v>50.666666666666664</v>
      </c>
      <c r="P36" s="32" t="e">
        <f t="shared" si="3"/>
        <v>#DIV/0!</v>
      </c>
      <c r="Q36" s="24">
        <f t="shared" si="4"/>
        <v>15.333333333333334</v>
      </c>
      <c r="R36" s="10">
        <f t="shared" si="1"/>
        <v>66</v>
      </c>
      <c r="S36" s="14">
        <v>60</v>
      </c>
      <c r="T36" s="14">
        <v>44</v>
      </c>
      <c r="U36" s="14">
        <v>16</v>
      </c>
      <c r="V36" s="14">
        <v>64</v>
      </c>
      <c r="W36" s="14">
        <v>48</v>
      </c>
      <c r="X36" s="14">
        <v>16</v>
      </c>
      <c r="Y36" s="15">
        <v>74</v>
      </c>
      <c r="Z36" s="15">
        <v>60</v>
      </c>
      <c r="AA36" s="15">
        <v>14</v>
      </c>
      <c r="AB36" s="14"/>
      <c r="AC36" s="14"/>
      <c r="AD36" s="14"/>
      <c r="AE36" s="14"/>
      <c r="AF36" s="14"/>
      <c r="AG36" s="14"/>
    </row>
    <row r="37" spans="1:33" ht="18" customHeight="1">
      <c r="A37" s="1">
        <v>36</v>
      </c>
      <c r="B37" s="16" t="s">
        <v>34</v>
      </c>
      <c r="C37" s="17">
        <v>9</v>
      </c>
      <c r="D37" s="17">
        <v>9</v>
      </c>
      <c r="E37" s="8">
        <v>5</v>
      </c>
      <c r="F37" s="8">
        <v>9</v>
      </c>
      <c r="G37" s="21">
        <f t="shared" si="6"/>
        <v>8</v>
      </c>
      <c r="H37" s="8">
        <v>42</v>
      </c>
      <c r="I37" s="8">
        <v>32</v>
      </c>
      <c r="J37" s="8">
        <v>34</v>
      </c>
      <c r="K37" s="8">
        <v>40</v>
      </c>
      <c r="L37" s="21">
        <f t="shared" si="0"/>
        <v>37</v>
      </c>
      <c r="M37" s="10" t="s">
        <v>150</v>
      </c>
      <c r="N37" s="10">
        <v>421</v>
      </c>
      <c r="O37" s="24">
        <f t="shared" si="2"/>
        <v>40</v>
      </c>
      <c r="P37" s="32">
        <f t="shared" si="3"/>
        <v>3</v>
      </c>
      <c r="Q37" s="24">
        <f t="shared" si="4"/>
        <v>11.333333333333334</v>
      </c>
      <c r="R37" s="10">
        <f t="shared" si="1"/>
        <v>51.333333333333336</v>
      </c>
      <c r="S37" s="14">
        <v>46</v>
      </c>
      <c r="T37" s="14">
        <v>34</v>
      </c>
      <c r="U37" s="14">
        <v>12</v>
      </c>
      <c r="V37" s="14">
        <v>58</v>
      </c>
      <c r="W37" s="14">
        <v>46</v>
      </c>
      <c r="X37" s="14">
        <v>12</v>
      </c>
      <c r="Y37" s="15">
        <v>50</v>
      </c>
      <c r="Z37" s="15">
        <v>40</v>
      </c>
      <c r="AA37" s="15">
        <v>10</v>
      </c>
      <c r="AB37" s="14"/>
      <c r="AC37" s="14"/>
      <c r="AD37" s="14"/>
      <c r="AE37" s="14"/>
      <c r="AF37" s="14"/>
      <c r="AG37" s="14"/>
    </row>
    <row r="38" spans="1:33" ht="18" customHeight="1">
      <c r="A38" s="1">
        <v>37</v>
      </c>
      <c r="B38" s="16" t="s">
        <v>35</v>
      </c>
      <c r="C38" s="17">
        <v>7</v>
      </c>
      <c r="D38" s="17">
        <v>8</v>
      </c>
      <c r="E38" s="8">
        <v>10</v>
      </c>
      <c r="G38" s="21">
        <f t="shared" si="6"/>
        <v>8.333333333333334</v>
      </c>
      <c r="H38" s="8">
        <v>52</v>
      </c>
      <c r="I38" s="8">
        <v>50</v>
      </c>
      <c r="J38" s="8">
        <v>52</v>
      </c>
      <c r="K38" s="8">
        <v>0</v>
      </c>
      <c r="L38" s="21">
        <f t="shared" si="0"/>
        <v>38.5</v>
      </c>
      <c r="M38" s="10" t="s">
        <v>151</v>
      </c>
      <c r="N38" s="10">
        <v>473</v>
      </c>
      <c r="O38" s="24">
        <f t="shared" si="2"/>
        <v>38</v>
      </c>
      <c r="P38" s="32">
        <f t="shared" si="3"/>
        <v>-0.5</v>
      </c>
      <c r="Q38" s="24">
        <f t="shared" si="4"/>
        <v>14</v>
      </c>
      <c r="R38" s="10">
        <f t="shared" si="1"/>
        <v>52</v>
      </c>
      <c r="S38" s="14">
        <v>56</v>
      </c>
      <c r="T38" s="14">
        <v>40</v>
      </c>
      <c r="U38" s="14">
        <v>16</v>
      </c>
      <c r="V38" s="14">
        <v>44</v>
      </c>
      <c r="W38" s="14">
        <v>34</v>
      </c>
      <c r="X38" s="14">
        <v>10</v>
      </c>
      <c r="Y38" s="15">
        <v>56</v>
      </c>
      <c r="Z38" s="15">
        <v>40</v>
      </c>
      <c r="AA38" s="15">
        <v>16</v>
      </c>
      <c r="AB38" s="14"/>
      <c r="AC38" s="14"/>
      <c r="AD38" s="14"/>
      <c r="AE38" s="14"/>
      <c r="AF38" s="14"/>
      <c r="AG38" s="14"/>
    </row>
    <row r="39" spans="1:33" ht="18" customHeight="1">
      <c r="A39" s="1">
        <v>38</v>
      </c>
      <c r="B39" s="18" t="s">
        <v>36</v>
      </c>
      <c r="C39" s="17">
        <v>12</v>
      </c>
      <c r="D39" s="17">
        <v>17</v>
      </c>
      <c r="E39" s="8">
        <v>17</v>
      </c>
      <c r="F39" s="8">
        <v>14</v>
      </c>
      <c r="G39" s="21">
        <f t="shared" si="6"/>
        <v>15</v>
      </c>
      <c r="H39" s="8">
        <v>40</v>
      </c>
      <c r="I39" s="8">
        <v>42</v>
      </c>
      <c r="J39" s="8">
        <v>48</v>
      </c>
      <c r="K39" s="8">
        <v>46</v>
      </c>
      <c r="L39" s="21">
        <f t="shared" si="0"/>
        <v>44</v>
      </c>
      <c r="M39" s="10" t="s">
        <v>152</v>
      </c>
      <c r="N39" s="10">
        <v>560</v>
      </c>
      <c r="O39" s="24">
        <f t="shared" si="2"/>
        <v>45.333333333333336</v>
      </c>
      <c r="P39" s="32">
        <f t="shared" si="3"/>
        <v>1.3333333333333357</v>
      </c>
      <c r="Q39" s="24">
        <f t="shared" si="4"/>
        <v>13.333333333333334</v>
      </c>
      <c r="R39" s="10">
        <f t="shared" si="1"/>
        <v>58.666666666666664</v>
      </c>
      <c r="S39" s="14">
        <v>58</v>
      </c>
      <c r="T39" s="14">
        <v>46</v>
      </c>
      <c r="U39" s="14">
        <v>12</v>
      </c>
      <c r="V39" s="14">
        <v>58</v>
      </c>
      <c r="W39" s="14">
        <v>44</v>
      </c>
      <c r="X39" s="14">
        <v>14</v>
      </c>
      <c r="Y39" s="15">
        <v>60</v>
      </c>
      <c r="Z39" s="15">
        <v>46</v>
      </c>
      <c r="AA39" s="15">
        <v>14</v>
      </c>
      <c r="AB39" s="14"/>
      <c r="AC39" s="14"/>
      <c r="AD39" s="14"/>
      <c r="AE39" s="14"/>
      <c r="AF39" s="14"/>
      <c r="AG39" s="14"/>
    </row>
    <row r="40" spans="1:33" ht="18" customHeight="1">
      <c r="A40" s="1">
        <v>39</v>
      </c>
      <c r="B40" s="18" t="s">
        <v>37</v>
      </c>
      <c r="C40" s="17"/>
      <c r="D40" s="17"/>
      <c r="G40" s="21" t="e">
        <f t="shared" si="6"/>
        <v>#DIV/0!</v>
      </c>
      <c r="L40" s="21" t="e">
        <f t="shared" si="0"/>
        <v>#DIV/0!</v>
      </c>
      <c r="M40" s="10" t="s">
        <v>153</v>
      </c>
      <c r="N40" s="10">
        <v>326</v>
      </c>
      <c r="O40" s="24">
        <f t="shared" si="2"/>
        <v>37.333333333333336</v>
      </c>
      <c r="P40" s="32" t="e">
        <f t="shared" si="3"/>
        <v>#DIV/0!</v>
      </c>
      <c r="Q40" s="24">
        <f t="shared" si="4"/>
        <v>12.666666666666666</v>
      </c>
      <c r="R40" s="10">
        <f t="shared" si="1"/>
        <v>50</v>
      </c>
      <c r="S40" s="14">
        <v>50</v>
      </c>
      <c r="T40" s="14">
        <v>32</v>
      </c>
      <c r="U40" s="14">
        <v>18</v>
      </c>
      <c r="V40" s="14">
        <v>50</v>
      </c>
      <c r="W40" s="14">
        <v>36</v>
      </c>
      <c r="X40" s="14">
        <v>14</v>
      </c>
      <c r="Y40" s="15">
        <v>50</v>
      </c>
      <c r="Z40" s="15">
        <v>44</v>
      </c>
      <c r="AA40" s="15">
        <v>6</v>
      </c>
      <c r="AB40" s="14"/>
      <c r="AC40" s="14"/>
      <c r="AD40" s="14"/>
      <c r="AE40" s="14"/>
      <c r="AF40" s="14"/>
      <c r="AG40" s="14"/>
    </row>
    <row r="41" spans="1:33" ht="18" customHeight="1">
      <c r="A41" s="1">
        <v>40</v>
      </c>
      <c r="B41" s="18" t="s">
        <v>38</v>
      </c>
      <c r="G41" s="21" t="e">
        <f t="shared" si="6"/>
        <v>#DIV/0!</v>
      </c>
      <c r="L41" s="21" t="e">
        <f t="shared" si="0"/>
        <v>#DIV/0!</v>
      </c>
      <c r="M41" s="10" t="s">
        <v>154</v>
      </c>
      <c r="N41" s="10">
        <v>274</v>
      </c>
      <c r="O41" s="24">
        <f t="shared" si="2"/>
        <v>24</v>
      </c>
      <c r="P41" s="32" t="e">
        <f t="shared" si="3"/>
        <v>#DIV/0!</v>
      </c>
      <c r="Q41" s="24">
        <f t="shared" si="4"/>
        <v>11.333333333333334</v>
      </c>
      <c r="R41" s="10">
        <f t="shared" si="1"/>
        <v>35.333333333333336</v>
      </c>
      <c r="S41" s="14">
        <v>42</v>
      </c>
      <c r="T41" s="14">
        <v>28</v>
      </c>
      <c r="U41" s="14">
        <v>14</v>
      </c>
      <c r="V41" s="14">
        <v>26</v>
      </c>
      <c r="W41" s="14">
        <v>18</v>
      </c>
      <c r="X41" s="14">
        <v>8</v>
      </c>
      <c r="Y41" s="15">
        <v>38</v>
      </c>
      <c r="Z41" s="15">
        <v>26</v>
      </c>
      <c r="AA41" s="15">
        <v>12</v>
      </c>
      <c r="AB41" s="14"/>
      <c r="AC41" s="14"/>
      <c r="AD41" s="14"/>
      <c r="AE41" s="14"/>
      <c r="AF41" s="14"/>
      <c r="AG41" s="14"/>
    </row>
  </sheetData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pane xSplit="6" ySplit="5" topLeftCell="I9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15" sqref="M15"/>
    </sheetView>
  </sheetViews>
  <sheetFormatPr defaultColWidth="9.00390625" defaultRowHeight="24.75" customHeight="1"/>
  <cols>
    <col min="1" max="1" width="5.75390625" style="39" bestFit="1" customWidth="1"/>
    <col min="2" max="2" width="4.625" style="39" bestFit="1" customWidth="1"/>
    <col min="3" max="3" width="3.50390625" style="39" bestFit="1" customWidth="1"/>
    <col min="4" max="4" width="5.75390625" style="39" customWidth="1"/>
    <col min="5" max="5" width="3.50390625" style="39" customWidth="1"/>
    <col min="6" max="6" width="5.75390625" style="39" customWidth="1"/>
    <col min="7" max="13" width="14.625" style="39" customWidth="1"/>
    <col min="14" max="14" width="9.50390625" style="39" customWidth="1"/>
    <col min="15" max="16384" width="19.00390625" style="39" customWidth="1"/>
  </cols>
  <sheetData>
    <row r="1" spans="7:11" ht="24.75" customHeight="1">
      <c r="G1" s="51" t="s">
        <v>242</v>
      </c>
      <c r="H1" s="51" t="s">
        <v>228</v>
      </c>
      <c r="I1" s="51" t="s">
        <v>229</v>
      </c>
      <c r="J1" s="51" t="s">
        <v>236</v>
      </c>
      <c r="K1" s="51" t="s">
        <v>237</v>
      </c>
    </row>
    <row r="2" spans="7:11" ht="24.75" customHeight="1">
      <c r="G2" s="52" t="s">
        <v>243</v>
      </c>
      <c r="H2" s="52" t="s">
        <v>230</v>
      </c>
      <c r="I2" s="52" t="s">
        <v>231</v>
      </c>
      <c r="J2" s="52" t="s">
        <v>238</v>
      </c>
      <c r="K2" s="52" t="s">
        <v>239</v>
      </c>
    </row>
    <row r="3" spans="7:11" ht="24.75" customHeight="1">
      <c r="G3" s="53" t="s">
        <v>244</v>
      </c>
      <c r="H3" s="53" t="s">
        <v>232</v>
      </c>
      <c r="I3" s="53" t="s">
        <v>233</v>
      </c>
      <c r="J3" s="53" t="s">
        <v>240</v>
      </c>
      <c r="K3" s="53" t="s">
        <v>241</v>
      </c>
    </row>
    <row r="4" spans="7:11" ht="24.75" customHeight="1">
      <c r="G4" s="54" t="s">
        <v>245</v>
      </c>
      <c r="H4" s="54" t="s">
        <v>234</v>
      </c>
      <c r="I4" s="54" t="s">
        <v>235</v>
      </c>
      <c r="J4" s="54" t="s">
        <v>226</v>
      </c>
      <c r="K4" s="54" t="s">
        <v>227</v>
      </c>
    </row>
    <row r="5" spans="1:14" ht="24.75" customHeight="1">
      <c r="A5" s="40" t="s">
        <v>192</v>
      </c>
      <c r="B5" s="40" t="s">
        <v>193</v>
      </c>
      <c r="C5" s="40" t="s">
        <v>194</v>
      </c>
      <c r="D5" s="40" t="s">
        <v>195</v>
      </c>
      <c r="E5" s="40" t="s">
        <v>196</v>
      </c>
      <c r="F5" s="40" t="s">
        <v>197</v>
      </c>
      <c r="G5" s="41" t="s">
        <v>246</v>
      </c>
      <c r="H5" s="41" t="s">
        <v>247</v>
      </c>
      <c r="I5" s="41" t="s">
        <v>248</v>
      </c>
      <c r="J5" s="41" t="s">
        <v>249</v>
      </c>
      <c r="K5" s="41" t="s">
        <v>250</v>
      </c>
      <c r="L5" s="41" t="s">
        <v>251</v>
      </c>
      <c r="M5" s="41" t="s">
        <v>252</v>
      </c>
      <c r="N5" s="41" t="s">
        <v>253</v>
      </c>
    </row>
    <row r="6" spans="1:14" ht="24.75" customHeight="1">
      <c r="A6" s="35">
        <v>27</v>
      </c>
      <c r="B6" s="35">
        <v>28</v>
      </c>
      <c r="C6" s="35">
        <v>29</v>
      </c>
      <c r="D6" s="35">
        <v>30</v>
      </c>
      <c r="E6" s="35">
        <v>31</v>
      </c>
      <c r="F6" s="36" t="s">
        <v>254</v>
      </c>
      <c r="G6" s="35" t="s">
        <v>255</v>
      </c>
      <c r="H6" s="35" t="s">
        <v>255</v>
      </c>
      <c r="I6" s="35" t="s">
        <v>255</v>
      </c>
      <c r="J6" s="35" t="s">
        <v>255</v>
      </c>
      <c r="K6" s="35" t="s">
        <v>255</v>
      </c>
      <c r="L6" s="35"/>
      <c r="M6" s="35" t="s">
        <v>255</v>
      </c>
      <c r="N6" s="35">
        <v>5</v>
      </c>
    </row>
    <row r="7" spans="1:14" ht="24.75" customHeight="1">
      <c r="A7" s="35">
        <v>3</v>
      </c>
      <c r="B7" s="35">
        <v>4</v>
      </c>
      <c r="C7" s="35">
        <v>5</v>
      </c>
      <c r="D7" s="35">
        <v>6</v>
      </c>
      <c r="E7" s="35">
        <v>7</v>
      </c>
      <c r="F7" s="35">
        <v>8</v>
      </c>
      <c r="G7" s="43"/>
      <c r="H7" s="43"/>
      <c r="I7" s="43"/>
      <c r="J7" s="43"/>
      <c r="K7" s="43"/>
      <c r="L7" s="43"/>
      <c r="M7" s="43"/>
      <c r="N7" s="35">
        <v>6</v>
      </c>
    </row>
    <row r="8" spans="1:14" ht="24.75" customHeight="1">
      <c r="A8" s="35">
        <v>10</v>
      </c>
      <c r="B8" s="35">
        <v>11</v>
      </c>
      <c r="C8" s="35">
        <v>12</v>
      </c>
      <c r="D8" s="35">
        <v>13</v>
      </c>
      <c r="E8" s="35">
        <v>14</v>
      </c>
      <c r="F8" s="35">
        <v>15</v>
      </c>
      <c r="G8" s="43" t="s">
        <v>208</v>
      </c>
      <c r="H8" s="43"/>
      <c r="I8" s="43"/>
      <c r="J8" s="43"/>
      <c r="K8" s="43"/>
      <c r="L8" s="43"/>
      <c r="M8" s="43" t="s">
        <v>207</v>
      </c>
      <c r="N8" s="35">
        <v>7</v>
      </c>
    </row>
    <row r="9" spans="1:14" ht="24.75" customHeight="1">
      <c r="A9" s="35">
        <v>17</v>
      </c>
      <c r="B9" s="35">
        <v>18</v>
      </c>
      <c r="C9" s="35">
        <v>19</v>
      </c>
      <c r="D9" s="35">
        <v>20</v>
      </c>
      <c r="E9" s="35">
        <v>21</v>
      </c>
      <c r="F9" s="35">
        <v>22</v>
      </c>
      <c r="G9" s="43"/>
      <c r="H9" s="43"/>
      <c r="I9" s="43" t="s">
        <v>217</v>
      </c>
      <c r="J9" s="43" t="s">
        <v>210</v>
      </c>
      <c r="K9" s="43" t="s">
        <v>211</v>
      </c>
      <c r="L9" s="43"/>
      <c r="M9" s="43" t="s">
        <v>209</v>
      </c>
      <c r="N9" s="35"/>
    </row>
    <row r="10" spans="1:14" ht="24.75" customHeight="1">
      <c r="A10" s="35">
        <v>24</v>
      </c>
      <c r="B10" s="35">
        <v>25</v>
      </c>
      <c r="C10" s="35">
        <v>26</v>
      </c>
      <c r="D10" s="35">
        <v>27</v>
      </c>
      <c r="E10" s="35">
        <v>28</v>
      </c>
      <c r="F10" s="35">
        <v>29</v>
      </c>
      <c r="G10" s="43" t="s">
        <v>213</v>
      </c>
      <c r="H10" s="43"/>
      <c r="I10" s="43" t="s">
        <v>219</v>
      </c>
      <c r="J10" s="43" t="s">
        <v>215</v>
      </c>
      <c r="K10" s="43" t="s">
        <v>224</v>
      </c>
      <c r="L10" s="43"/>
      <c r="M10" s="43" t="s">
        <v>221</v>
      </c>
      <c r="N10" s="35">
        <v>8</v>
      </c>
    </row>
    <row r="11" spans="1:14" ht="24.75" customHeight="1">
      <c r="A11" s="36" t="s">
        <v>256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43" t="s">
        <v>216</v>
      </c>
      <c r="H11" s="43"/>
      <c r="I11" s="43" t="s">
        <v>212</v>
      </c>
      <c r="J11" s="43" t="s">
        <v>223</v>
      </c>
      <c r="K11" s="43" t="s">
        <v>225</v>
      </c>
      <c r="L11" s="43"/>
      <c r="M11" s="43" t="s">
        <v>220</v>
      </c>
      <c r="N11" s="35">
        <v>9</v>
      </c>
    </row>
    <row r="12" spans="1:14" ht="24.75" customHeight="1">
      <c r="A12" s="35">
        <v>8</v>
      </c>
      <c r="B12" s="35">
        <v>9</v>
      </c>
      <c r="C12" s="37">
        <v>10</v>
      </c>
      <c r="D12" s="35">
        <v>11</v>
      </c>
      <c r="E12" s="35">
        <v>12</v>
      </c>
      <c r="F12" s="35">
        <v>13</v>
      </c>
      <c r="G12" s="43" t="s">
        <v>218</v>
      </c>
      <c r="H12" s="43"/>
      <c r="I12" s="43" t="s">
        <v>214</v>
      </c>
      <c r="J12" s="43" t="s">
        <v>198</v>
      </c>
      <c r="K12" s="43" t="s">
        <v>222</v>
      </c>
      <c r="L12" s="43" t="s">
        <v>210</v>
      </c>
      <c r="M12" s="43"/>
      <c r="N12" s="35">
        <v>10</v>
      </c>
    </row>
    <row r="13" spans="1:14" ht="24.75" customHeight="1">
      <c r="A13" s="42">
        <v>15</v>
      </c>
      <c r="B13" s="42">
        <v>16</v>
      </c>
      <c r="C13" s="42">
        <v>17</v>
      </c>
      <c r="D13" s="35">
        <v>18</v>
      </c>
      <c r="E13" s="35">
        <v>19</v>
      </c>
      <c r="F13" s="35">
        <v>20</v>
      </c>
      <c r="G13" s="35" t="s">
        <v>255</v>
      </c>
      <c r="H13" s="35" t="s">
        <v>255</v>
      </c>
      <c r="I13" s="35" t="s">
        <v>255</v>
      </c>
      <c r="J13" s="35" t="s">
        <v>255</v>
      </c>
      <c r="K13" s="35"/>
      <c r="L13" s="35"/>
      <c r="M13" s="35"/>
      <c r="N13" s="35">
        <v>11</v>
      </c>
    </row>
    <row r="14" spans="1:14" ht="24.75" customHeight="1">
      <c r="A14" s="35">
        <v>22</v>
      </c>
      <c r="B14" s="35">
        <v>23</v>
      </c>
      <c r="C14" s="35">
        <v>24</v>
      </c>
      <c r="D14" s="37">
        <v>25</v>
      </c>
      <c r="E14" s="37">
        <v>26</v>
      </c>
      <c r="F14" s="37">
        <v>27</v>
      </c>
      <c r="G14" s="35"/>
      <c r="H14" s="35"/>
      <c r="I14" s="35"/>
      <c r="J14" s="35"/>
      <c r="K14" s="35" t="s">
        <v>255</v>
      </c>
      <c r="L14" s="35" t="s">
        <v>255</v>
      </c>
      <c r="M14" s="35" t="s">
        <v>255</v>
      </c>
      <c r="N14" s="35"/>
    </row>
    <row r="15" spans="1:14" ht="24.75" customHeight="1">
      <c r="A15" s="37">
        <v>29</v>
      </c>
      <c r="B15" s="35">
        <v>30</v>
      </c>
      <c r="C15" s="35">
        <v>31</v>
      </c>
      <c r="D15" s="36" t="s">
        <v>257</v>
      </c>
      <c r="E15" s="35">
        <v>2</v>
      </c>
      <c r="F15" s="35">
        <v>3</v>
      </c>
      <c r="G15" s="35" t="s">
        <v>255</v>
      </c>
      <c r="H15" s="35"/>
      <c r="I15" s="35"/>
      <c r="J15" s="35"/>
      <c r="K15" s="35"/>
      <c r="L15" s="35"/>
      <c r="M15" s="35"/>
      <c r="N15" s="35">
        <v>12</v>
      </c>
    </row>
    <row r="16" spans="1:14" ht="24.75" customHeight="1">
      <c r="A16" s="35">
        <v>5</v>
      </c>
      <c r="B16" s="35">
        <v>6</v>
      </c>
      <c r="C16" s="35">
        <v>7</v>
      </c>
      <c r="D16" s="35">
        <v>8</v>
      </c>
      <c r="E16" s="35">
        <v>9</v>
      </c>
      <c r="F16" s="35">
        <v>10</v>
      </c>
      <c r="G16" s="35"/>
      <c r="H16" s="35"/>
      <c r="I16" s="35"/>
      <c r="J16" s="35"/>
      <c r="K16" s="35"/>
      <c r="L16" s="35"/>
      <c r="M16" s="35"/>
      <c r="N16" s="35"/>
    </row>
    <row r="17" spans="1:14" ht="24.75" customHeight="1">
      <c r="A17" s="35">
        <v>12</v>
      </c>
      <c r="B17" s="35">
        <v>13</v>
      </c>
      <c r="C17" s="35">
        <v>14</v>
      </c>
      <c r="D17" s="35">
        <v>15</v>
      </c>
      <c r="E17" s="35">
        <v>16</v>
      </c>
      <c r="F17" s="35">
        <v>17</v>
      </c>
      <c r="G17" s="35"/>
      <c r="H17" s="35"/>
      <c r="I17" s="35"/>
      <c r="J17" s="35"/>
      <c r="K17" s="35"/>
      <c r="L17" s="35"/>
      <c r="M17" s="35"/>
      <c r="N17" s="35"/>
    </row>
    <row r="18" spans="1:14" ht="24.75" customHeight="1">
      <c r="A18" s="35">
        <v>19</v>
      </c>
      <c r="B18" s="35">
        <v>20</v>
      </c>
      <c r="C18" s="35">
        <v>21</v>
      </c>
      <c r="D18" s="35">
        <v>22</v>
      </c>
      <c r="E18" s="35">
        <v>23</v>
      </c>
      <c r="F18" s="35">
        <v>24</v>
      </c>
      <c r="G18" s="35"/>
      <c r="H18" s="35"/>
      <c r="I18" s="35"/>
      <c r="J18" s="35"/>
      <c r="K18" s="35"/>
      <c r="L18" s="35"/>
      <c r="M18" s="35"/>
      <c r="N18" s="35"/>
    </row>
    <row r="19" spans="1:14" ht="24.75" customHeight="1">
      <c r="A19" s="35">
        <v>26</v>
      </c>
      <c r="B19" s="35">
        <v>27</v>
      </c>
      <c r="C19" s="42">
        <v>28</v>
      </c>
      <c r="D19" s="42">
        <v>29</v>
      </c>
      <c r="E19" s="42">
        <v>30</v>
      </c>
      <c r="F19" s="36" t="s">
        <v>258</v>
      </c>
      <c r="G19" s="35"/>
      <c r="H19" s="35"/>
      <c r="I19" s="35"/>
      <c r="J19" s="35" t="s">
        <v>255</v>
      </c>
      <c r="K19" s="35" t="s">
        <v>255</v>
      </c>
      <c r="L19" s="35" t="s">
        <v>255</v>
      </c>
      <c r="M19" s="35" t="s">
        <v>255</v>
      </c>
      <c r="N19" s="35"/>
    </row>
    <row r="20" spans="1:14" ht="24.75" customHeight="1">
      <c r="A20" s="35">
        <v>3</v>
      </c>
      <c r="B20" s="35">
        <v>4</v>
      </c>
      <c r="C20" s="35">
        <v>5</v>
      </c>
      <c r="D20" s="35">
        <v>6</v>
      </c>
      <c r="E20" s="35">
        <v>7</v>
      </c>
      <c r="F20" s="35">
        <v>8</v>
      </c>
      <c r="G20" s="35"/>
      <c r="H20" s="35"/>
      <c r="I20" s="35"/>
      <c r="J20" s="35"/>
      <c r="K20" s="35"/>
      <c r="L20" s="35"/>
      <c r="M20" s="35"/>
      <c r="N20" s="35"/>
    </row>
    <row r="21" spans="1:14" ht="24.75" customHeight="1">
      <c r="A21" s="35">
        <v>10</v>
      </c>
      <c r="B21" s="35">
        <v>11</v>
      </c>
      <c r="C21" s="35">
        <v>12</v>
      </c>
      <c r="D21" s="35">
        <v>13</v>
      </c>
      <c r="E21" s="35">
        <v>14</v>
      </c>
      <c r="F21" s="35">
        <v>15</v>
      </c>
      <c r="G21" s="35"/>
      <c r="H21" s="35"/>
      <c r="I21" s="35"/>
      <c r="J21" s="35"/>
      <c r="K21" s="35"/>
      <c r="L21" s="35"/>
      <c r="M21" s="35"/>
      <c r="N21" s="35"/>
    </row>
    <row r="22" spans="1:14" ht="24.75" customHeight="1">
      <c r="A22" s="35">
        <v>17</v>
      </c>
      <c r="B22" s="35">
        <v>18</v>
      </c>
      <c r="C22" s="35">
        <v>19</v>
      </c>
      <c r="D22" s="35">
        <v>20</v>
      </c>
      <c r="E22" s="35">
        <v>21</v>
      </c>
      <c r="F22" s="35">
        <v>22</v>
      </c>
      <c r="G22" s="35"/>
      <c r="H22" s="35"/>
      <c r="I22" s="35"/>
      <c r="J22" s="35"/>
      <c r="K22" s="35"/>
      <c r="L22" s="35"/>
      <c r="M22" s="35"/>
      <c r="N22" s="35"/>
    </row>
    <row r="23" spans="1:14" ht="24.75" customHeight="1">
      <c r="A23" s="35">
        <v>24</v>
      </c>
      <c r="B23" s="35">
        <v>25</v>
      </c>
      <c r="C23" s="35">
        <v>26</v>
      </c>
      <c r="D23" s="35">
        <v>27</v>
      </c>
      <c r="E23" s="35">
        <v>28</v>
      </c>
      <c r="F23" s="35">
        <v>29</v>
      </c>
      <c r="G23" s="35"/>
      <c r="H23" s="35"/>
      <c r="I23" s="35"/>
      <c r="J23" s="35"/>
      <c r="K23" s="35"/>
      <c r="L23" s="35"/>
      <c r="M23" s="35"/>
      <c r="N23" s="35"/>
    </row>
    <row r="24" spans="1:14" ht="24.75" customHeight="1">
      <c r="A24" s="35">
        <v>31</v>
      </c>
      <c r="B24" s="38" t="s">
        <v>259</v>
      </c>
      <c r="C24" s="35">
        <v>2</v>
      </c>
      <c r="D24" s="35">
        <v>3</v>
      </c>
      <c r="E24" s="35">
        <v>4</v>
      </c>
      <c r="F24" s="35">
        <v>5</v>
      </c>
      <c r="G24" s="35"/>
      <c r="H24" s="35" t="s">
        <v>255</v>
      </c>
      <c r="I24" s="35" t="s">
        <v>255</v>
      </c>
      <c r="J24" s="35"/>
      <c r="K24" s="35"/>
      <c r="L24" s="35"/>
      <c r="M24" s="35"/>
      <c r="N24" s="35"/>
    </row>
    <row r="25" spans="1:14" ht="24.75" customHeight="1">
      <c r="A25" s="35">
        <v>7</v>
      </c>
      <c r="B25" s="35">
        <v>8</v>
      </c>
      <c r="C25" s="35">
        <v>9</v>
      </c>
      <c r="D25" s="35">
        <v>10</v>
      </c>
      <c r="E25" s="35">
        <v>11</v>
      </c>
      <c r="F25" s="35">
        <v>12</v>
      </c>
      <c r="G25" s="35"/>
      <c r="H25" s="35"/>
      <c r="I25" s="35"/>
      <c r="J25" s="35"/>
      <c r="K25" s="35"/>
      <c r="L25" s="35"/>
      <c r="M25" s="35"/>
      <c r="N25" s="35"/>
    </row>
    <row r="26" spans="1:14" ht="24.75" customHeight="1">
      <c r="A26" s="35">
        <v>14</v>
      </c>
      <c r="B26" s="42">
        <v>15</v>
      </c>
      <c r="C26" s="42">
        <v>16</v>
      </c>
      <c r="D26" s="42">
        <v>17</v>
      </c>
      <c r="E26" s="42">
        <v>18</v>
      </c>
      <c r="F26" s="35">
        <v>19</v>
      </c>
      <c r="G26" s="35"/>
      <c r="H26" s="35" t="s">
        <v>255</v>
      </c>
      <c r="I26" s="35" t="s">
        <v>255</v>
      </c>
      <c r="J26" s="35" t="s">
        <v>255</v>
      </c>
      <c r="K26" s="35" t="s">
        <v>255</v>
      </c>
      <c r="L26" s="35" t="s">
        <v>255</v>
      </c>
      <c r="M26" s="35" t="s">
        <v>255</v>
      </c>
      <c r="N26" s="35"/>
    </row>
  </sheetData>
  <printOptions vertic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9.00390625" defaultRowHeight="16.5"/>
  <cols>
    <col min="1" max="1" width="6.375" style="75" customWidth="1"/>
    <col min="2" max="2" width="7.50390625" style="75" bestFit="1" customWidth="1"/>
    <col min="3" max="3" width="4.00390625" style="44" bestFit="1" customWidth="1"/>
    <col min="4" max="4" width="8.50390625" style="59" bestFit="1" customWidth="1"/>
    <col min="5" max="5" width="5.875" style="44" customWidth="1"/>
    <col min="6" max="6" width="26.625" style="45" customWidth="1"/>
    <col min="7" max="7" width="7.75390625" style="44" customWidth="1"/>
    <col min="8" max="8" width="7.00390625" style="75" customWidth="1"/>
    <col min="9" max="9" width="14.625" style="70" customWidth="1"/>
    <col min="10" max="16384" width="9.00390625" style="70" customWidth="1"/>
  </cols>
  <sheetData>
    <row r="1" spans="1:8" s="60" customFormat="1" ht="16.5">
      <c r="A1" s="78" t="s">
        <v>291</v>
      </c>
      <c r="B1" s="78"/>
      <c r="C1" s="78"/>
      <c r="D1" s="78"/>
      <c r="E1" s="78"/>
      <c r="F1" s="78"/>
      <c r="G1" s="78"/>
      <c r="H1" s="78"/>
    </row>
    <row r="2" spans="1:8" s="64" customFormat="1" ht="16.5">
      <c r="A2" s="61" t="s">
        <v>0</v>
      </c>
      <c r="B2" s="62" t="s">
        <v>1</v>
      </c>
      <c r="C2" s="56" t="s">
        <v>292</v>
      </c>
      <c r="D2" s="58" t="s">
        <v>293</v>
      </c>
      <c r="E2" s="57" t="s">
        <v>199</v>
      </c>
      <c r="F2" s="56" t="s">
        <v>260</v>
      </c>
      <c r="G2" s="56" t="s">
        <v>200</v>
      </c>
      <c r="H2" s="63" t="s">
        <v>202</v>
      </c>
    </row>
    <row r="3" spans="1:9" s="64" customFormat="1" ht="19.5">
      <c r="A3" s="43">
        <v>36</v>
      </c>
      <c r="B3" s="43" t="s">
        <v>188</v>
      </c>
      <c r="C3" s="77">
        <v>1</v>
      </c>
      <c r="D3" s="76">
        <v>41334</v>
      </c>
      <c r="E3" s="46">
        <v>1</v>
      </c>
      <c r="F3" s="65"/>
      <c r="G3" s="46"/>
      <c r="H3" s="79" t="s">
        <v>203</v>
      </c>
      <c r="I3" s="80" t="s">
        <v>294</v>
      </c>
    </row>
    <row r="4" spans="1:9" s="64" customFormat="1" ht="19.5">
      <c r="A4" s="43">
        <v>26</v>
      </c>
      <c r="B4" s="43" t="s">
        <v>181</v>
      </c>
      <c r="C4" s="77"/>
      <c r="D4" s="76"/>
      <c r="E4" s="46">
        <v>2</v>
      </c>
      <c r="F4" s="65"/>
      <c r="G4" s="46"/>
      <c r="H4" s="79"/>
      <c r="I4" s="81"/>
    </row>
    <row r="5" spans="1:9" s="64" customFormat="1" ht="19.5">
      <c r="A5" s="43">
        <v>16</v>
      </c>
      <c r="B5" s="43" t="s">
        <v>174</v>
      </c>
      <c r="C5" s="77"/>
      <c r="D5" s="76"/>
      <c r="E5" s="46">
        <v>3</v>
      </c>
      <c r="F5" s="65"/>
      <c r="G5" s="46"/>
      <c r="H5" s="79"/>
      <c r="I5" s="81"/>
    </row>
    <row r="6" spans="1:9" s="64" customFormat="1" ht="19.5">
      <c r="A6" s="43" t="s">
        <v>261</v>
      </c>
      <c r="B6" s="43" t="s">
        <v>167</v>
      </c>
      <c r="C6" s="77"/>
      <c r="D6" s="76"/>
      <c r="E6" s="46">
        <v>4</v>
      </c>
      <c r="F6" s="65"/>
      <c r="G6" s="46"/>
      <c r="H6" s="79"/>
      <c r="I6" s="81"/>
    </row>
    <row r="7" spans="1:9" s="64" customFormat="1" ht="19.5">
      <c r="A7" s="43">
        <v>37</v>
      </c>
      <c r="B7" s="43" t="s">
        <v>262</v>
      </c>
      <c r="C7" s="77">
        <v>2</v>
      </c>
      <c r="D7" s="76">
        <v>41340</v>
      </c>
      <c r="E7" s="46">
        <v>5</v>
      </c>
      <c r="F7" s="65"/>
      <c r="G7" s="46"/>
      <c r="H7" s="79" t="s">
        <v>204</v>
      </c>
      <c r="I7" s="81"/>
    </row>
    <row r="8" spans="1:9" s="64" customFormat="1" ht="19.5">
      <c r="A8" s="43">
        <v>27</v>
      </c>
      <c r="B8" s="43" t="s">
        <v>263</v>
      </c>
      <c r="C8" s="77"/>
      <c r="D8" s="76"/>
      <c r="E8" s="46">
        <v>6</v>
      </c>
      <c r="F8" s="65"/>
      <c r="G8" s="46"/>
      <c r="H8" s="79"/>
      <c r="I8" s="81"/>
    </row>
    <row r="9" spans="1:9" s="64" customFormat="1" ht="19.5">
      <c r="A9" s="43">
        <v>17</v>
      </c>
      <c r="B9" s="43" t="s">
        <v>175</v>
      </c>
      <c r="C9" s="77"/>
      <c r="D9" s="76"/>
      <c r="E9" s="46">
        <v>7</v>
      </c>
      <c r="F9" s="65"/>
      <c r="G9" s="46"/>
      <c r="H9" s="79"/>
      <c r="I9" s="81"/>
    </row>
    <row r="10" spans="1:9" s="64" customFormat="1" ht="19.5" customHeight="1">
      <c r="A10" s="43" t="s">
        <v>264</v>
      </c>
      <c r="B10" s="43" t="s">
        <v>168</v>
      </c>
      <c r="C10" s="77"/>
      <c r="D10" s="76"/>
      <c r="E10" s="46">
        <v>8</v>
      </c>
      <c r="F10" s="65"/>
      <c r="G10" s="46"/>
      <c r="H10" s="79"/>
      <c r="I10" s="81"/>
    </row>
    <row r="11" spans="1:9" s="64" customFormat="1" ht="19.5">
      <c r="A11" s="43">
        <v>38</v>
      </c>
      <c r="B11" s="43" t="s">
        <v>265</v>
      </c>
      <c r="C11" s="77">
        <v>3</v>
      </c>
      <c r="D11" s="76">
        <v>41347</v>
      </c>
      <c r="E11" s="46">
        <v>9</v>
      </c>
      <c r="F11" s="65"/>
      <c r="G11" s="46"/>
      <c r="H11" s="79" t="s">
        <v>205</v>
      </c>
      <c r="I11" s="81"/>
    </row>
    <row r="12" spans="1:9" s="64" customFormat="1" ht="19.5">
      <c r="A12" s="43">
        <v>28</v>
      </c>
      <c r="B12" s="43" t="s">
        <v>266</v>
      </c>
      <c r="C12" s="77"/>
      <c r="D12" s="76"/>
      <c r="E12" s="46">
        <v>10</v>
      </c>
      <c r="F12" s="65"/>
      <c r="G12" s="46"/>
      <c r="H12" s="79"/>
      <c r="I12" s="81"/>
    </row>
    <row r="13" spans="1:9" s="64" customFormat="1" ht="19.5">
      <c r="A13" s="43">
        <v>18</v>
      </c>
      <c r="B13" s="43" t="s">
        <v>176</v>
      </c>
      <c r="C13" s="77"/>
      <c r="D13" s="76"/>
      <c r="E13" s="46">
        <v>11</v>
      </c>
      <c r="F13" s="65"/>
      <c r="G13" s="46"/>
      <c r="H13" s="79"/>
      <c r="I13" s="81"/>
    </row>
    <row r="14" spans="1:9" s="64" customFormat="1" ht="19.5">
      <c r="A14" s="43" t="s">
        <v>267</v>
      </c>
      <c r="B14" s="43" t="s">
        <v>169</v>
      </c>
      <c r="C14" s="77"/>
      <c r="D14" s="76"/>
      <c r="E14" s="46">
        <v>12</v>
      </c>
      <c r="F14" s="65"/>
      <c r="G14" s="46"/>
      <c r="H14" s="79"/>
      <c r="I14" s="81"/>
    </row>
    <row r="15" spans="1:9" s="64" customFormat="1" ht="19.5">
      <c r="A15" s="43">
        <v>39</v>
      </c>
      <c r="B15" s="43" t="s">
        <v>189</v>
      </c>
      <c r="C15" s="77">
        <v>4</v>
      </c>
      <c r="D15" s="76">
        <v>41375</v>
      </c>
      <c r="E15" s="46">
        <v>13</v>
      </c>
      <c r="F15" s="47"/>
      <c r="G15" s="46"/>
      <c r="H15" s="79"/>
      <c r="I15" s="81"/>
    </row>
    <row r="16" spans="1:9" s="64" customFormat="1" ht="19.5">
      <c r="A16" s="43">
        <v>29</v>
      </c>
      <c r="B16" s="43" t="s">
        <v>182</v>
      </c>
      <c r="C16" s="77"/>
      <c r="D16" s="76"/>
      <c r="E16" s="46">
        <v>14</v>
      </c>
      <c r="F16" s="65"/>
      <c r="G16" s="46"/>
      <c r="H16" s="79"/>
      <c r="I16" s="81"/>
    </row>
    <row r="17" spans="1:9" s="64" customFormat="1" ht="19.5">
      <c r="A17" s="43">
        <v>19</v>
      </c>
      <c r="B17" s="43" t="s">
        <v>268</v>
      </c>
      <c r="C17" s="77"/>
      <c r="D17" s="76"/>
      <c r="E17" s="46">
        <v>15</v>
      </c>
      <c r="F17" s="47"/>
      <c r="G17" s="46"/>
      <c r="H17" s="79"/>
      <c r="I17" s="81"/>
    </row>
    <row r="18" spans="1:9" s="69" customFormat="1" ht="19.5">
      <c r="A18" s="43" t="s">
        <v>269</v>
      </c>
      <c r="B18" s="43" t="s">
        <v>270</v>
      </c>
      <c r="C18" s="77"/>
      <c r="D18" s="76"/>
      <c r="E18" s="46">
        <v>16</v>
      </c>
      <c r="F18" s="68"/>
      <c r="G18" s="48"/>
      <c r="H18" s="79"/>
      <c r="I18" s="81"/>
    </row>
    <row r="19" spans="1:9" s="69" customFormat="1" ht="19.5">
      <c r="A19" s="43">
        <v>40</v>
      </c>
      <c r="B19" s="43" t="s">
        <v>271</v>
      </c>
      <c r="C19" s="77">
        <v>5</v>
      </c>
      <c r="D19" s="76">
        <v>41382</v>
      </c>
      <c r="E19" s="46">
        <v>17</v>
      </c>
      <c r="F19" s="68"/>
      <c r="G19" s="48"/>
      <c r="H19" s="79" t="s">
        <v>206</v>
      </c>
      <c r="I19" s="81"/>
    </row>
    <row r="20" spans="1:9" s="69" customFormat="1" ht="19.5">
      <c r="A20" s="43">
        <v>30</v>
      </c>
      <c r="B20" s="43" t="s">
        <v>272</v>
      </c>
      <c r="C20" s="77"/>
      <c r="D20" s="76"/>
      <c r="E20" s="46">
        <v>18</v>
      </c>
      <c r="F20" s="68"/>
      <c r="G20" s="48"/>
      <c r="H20" s="79"/>
      <c r="I20" s="81"/>
    </row>
    <row r="21" spans="1:9" s="69" customFormat="1" ht="19.5">
      <c r="A21" s="43">
        <v>20</v>
      </c>
      <c r="B21" s="43" t="s">
        <v>177</v>
      </c>
      <c r="C21" s="77"/>
      <c r="D21" s="76"/>
      <c r="E21" s="46">
        <v>19</v>
      </c>
      <c r="F21" s="68"/>
      <c r="G21" s="48"/>
      <c r="H21" s="79"/>
      <c r="I21" s="81"/>
    </row>
    <row r="22" spans="1:9" s="69" customFormat="1" ht="19.5">
      <c r="A22" s="43">
        <v>10</v>
      </c>
      <c r="B22" s="43" t="s">
        <v>273</v>
      </c>
      <c r="C22" s="77"/>
      <c r="D22" s="76"/>
      <c r="E22" s="46">
        <v>20</v>
      </c>
      <c r="F22" s="68"/>
      <c r="G22" s="48"/>
      <c r="H22" s="79"/>
      <c r="I22" s="81"/>
    </row>
    <row r="23" spans="1:9" s="69" customFormat="1" ht="19.5">
      <c r="A23" s="43">
        <v>41</v>
      </c>
      <c r="B23" s="43" t="s">
        <v>190</v>
      </c>
      <c r="C23" s="77">
        <v>6</v>
      </c>
      <c r="D23" s="76">
        <v>41389</v>
      </c>
      <c r="E23" s="46">
        <v>21</v>
      </c>
      <c r="F23" s="68"/>
      <c r="G23" s="48"/>
      <c r="H23" s="79" t="s">
        <v>286</v>
      </c>
      <c r="I23" s="81"/>
    </row>
    <row r="24" spans="1:9" s="69" customFormat="1" ht="19.5">
      <c r="A24" s="43">
        <v>31</v>
      </c>
      <c r="B24" s="43" t="s">
        <v>183</v>
      </c>
      <c r="C24" s="77"/>
      <c r="D24" s="76"/>
      <c r="E24" s="46">
        <v>22</v>
      </c>
      <c r="F24" s="68"/>
      <c r="G24" s="48"/>
      <c r="H24" s="79"/>
      <c r="I24" s="81"/>
    </row>
    <row r="25" spans="1:9" s="69" customFormat="1" ht="19.5">
      <c r="A25" s="43">
        <v>21</v>
      </c>
      <c r="B25" s="43" t="s">
        <v>178</v>
      </c>
      <c r="C25" s="77"/>
      <c r="D25" s="76"/>
      <c r="E25" s="46">
        <v>23</v>
      </c>
      <c r="F25" s="68"/>
      <c r="G25" s="48"/>
      <c r="H25" s="79"/>
      <c r="I25" s="81"/>
    </row>
    <row r="26" spans="1:9" s="69" customFormat="1" ht="19.5">
      <c r="A26" s="43">
        <v>11</v>
      </c>
      <c r="B26" s="43" t="s">
        <v>170</v>
      </c>
      <c r="C26" s="77"/>
      <c r="D26" s="76"/>
      <c r="E26" s="46">
        <v>24</v>
      </c>
      <c r="F26" s="68"/>
      <c r="G26" s="48"/>
      <c r="H26" s="79"/>
      <c r="I26" s="81"/>
    </row>
    <row r="27" spans="1:9" s="69" customFormat="1" ht="19.5">
      <c r="A27" s="43" t="s">
        <v>274</v>
      </c>
      <c r="B27" s="43" t="s">
        <v>165</v>
      </c>
      <c r="C27" s="77"/>
      <c r="D27" s="76"/>
      <c r="E27" s="46">
        <v>25</v>
      </c>
      <c r="F27" s="68"/>
      <c r="G27" s="48"/>
      <c r="H27" s="79"/>
      <c r="I27" s="81"/>
    </row>
    <row r="28" spans="1:9" s="69" customFormat="1" ht="19.5">
      <c r="A28" s="43">
        <v>42</v>
      </c>
      <c r="B28" s="43" t="s">
        <v>191</v>
      </c>
      <c r="C28" s="77">
        <v>7</v>
      </c>
      <c r="D28" s="76">
        <v>41396</v>
      </c>
      <c r="E28" s="46">
        <v>26</v>
      </c>
      <c r="F28" s="68"/>
      <c r="G28" s="48"/>
      <c r="H28" s="79" t="s">
        <v>287</v>
      </c>
      <c r="I28" s="81"/>
    </row>
    <row r="29" spans="1:10" s="69" customFormat="1" ht="19.5">
      <c r="A29" s="43">
        <v>32</v>
      </c>
      <c r="B29" s="43" t="s">
        <v>184</v>
      </c>
      <c r="C29" s="77"/>
      <c r="D29" s="76"/>
      <c r="E29" s="46">
        <v>27</v>
      </c>
      <c r="F29" s="68"/>
      <c r="G29" s="48"/>
      <c r="H29" s="79"/>
      <c r="I29" s="81"/>
      <c r="J29" s="66"/>
    </row>
    <row r="30" spans="1:10" s="69" customFormat="1" ht="19.5">
      <c r="A30" s="43">
        <v>22</v>
      </c>
      <c r="B30" s="43" t="s">
        <v>179</v>
      </c>
      <c r="C30" s="77"/>
      <c r="D30" s="76"/>
      <c r="E30" s="46">
        <v>28</v>
      </c>
      <c r="F30" s="68"/>
      <c r="G30" s="48"/>
      <c r="H30" s="79"/>
      <c r="I30" s="81"/>
      <c r="J30" s="66"/>
    </row>
    <row r="31" spans="1:10" s="69" customFormat="1" ht="19.5">
      <c r="A31" s="43">
        <v>12</v>
      </c>
      <c r="B31" s="43" t="s">
        <v>171</v>
      </c>
      <c r="C31" s="77"/>
      <c r="D31" s="76"/>
      <c r="E31" s="46">
        <v>29</v>
      </c>
      <c r="F31" s="68"/>
      <c r="G31" s="48"/>
      <c r="H31" s="79"/>
      <c r="I31" s="81"/>
      <c r="J31" s="66"/>
    </row>
    <row r="32" spans="1:10" ht="19.5">
      <c r="A32" s="43" t="s">
        <v>275</v>
      </c>
      <c r="B32" s="43" t="s">
        <v>276</v>
      </c>
      <c r="C32" s="77"/>
      <c r="D32" s="76"/>
      <c r="E32" s="46">
        <v>30</v>
      </c>
      <c r="F32" s="65"/>
      <c r="G32" s="48"/>
      <c r="H32" s="79"/>
      <c r="I32" s="81"/>
      <c r="J32" s="66"/>
    </row>
    <row r="33" spans="1:9" ht="19.5">
      <c r="A33" s="43">
        <v>43</v>
      </c>
      <c r="B33" s="71" t="s">
        <v>277</v>
      </c>
      <c r="C33" s="77">
        <v>8</v>
      </c>
      <c r="D33" s="76">
        <v>41417</v>
      </c>
      <c r="E33" s="46">
        <v>31</v>
      </c>
      <c r="F33" s="72"/>
      <c r="G33" s="49"/>
      <c r="H33" s="79" t="s">
        <v>288</v>
      </c>
      <c r="I33" s="81"/>
    </row>
    <row r="34" spans="1:9" ht="19.5">
      <c r="A34" s="43">
        <v>33</v>
      </c>
      <c r="B34" s="43" t="s">
        <v>185</v>
      </c>
      <c r="C34" s="77"/>
      <c r="D34" s="76"/>
      <c r="E34" s="46">
        <v>32</v>
      </c>
      <c r="F34" s="72"/>
      <c r="G34" s="49"/>
      <c r="H34" s="79"/>
      <c r="I34" s="81"/>
    </row>
    <row r="35" spans="1:9" ht="19.5">
      <c r="A35" s="43">
        <v>23</v>
      </c>
      <c r="B35" s="43" t="s">
        <v>180</v>
      </c>
      <c r="C35" s="77"/>
      <c r="D35" s="76"/>
      <c r="E35" s="46">
        <v>33</v>
      </c>
      <c r="F35" s="50"/>
      <c r="G35" s="49"/>
      <c r="H35" s="79"/>
      <c r="I35" s="81"/>
    </row>
    <row r="36" spans="1:9" ht="19.5">
      <c r="A36" s="43">
        <v>13</v>
      </c>
      <c r="B36" s="43" t="s">
        <v>172</v>
      </c>
      <c r="C36" s="77"/>
      <c r="D36" s="76"/>
      <c r="E36" s="46">
        <v>34</v>
      </c>
      <c r="F36" s="72"/>
      <c r="G36" s="49"/>
      <c r="H36" s="79"/>
      <c r="I36" s="81"/>
    </row>
    <row r="37" spans="1:9" ht="19.5">
      <c r="A37" s="43" t="s">
        <v>278</v>
      </c>
      <c r="B37" s="43" t="s">
        <v>166</v>
      </c>
      <c r="C37" s="77"/>
      <c r="D37" s="76"/>
      <c r="E37" s="46">
        <v>35</v>
      </c>
      <c r="F37" s="72"/>
      <c r="G37" s="49"/>
      <c r="H37" s="79"/>
      <c r="I37" s="81"/>
    </row>
    <row r="38" spans="1:9" ht="19.5">
      <c r="A38" s="43">
        <v>34</v>
      </c>
      <c r="B38" s="43" t="s">
        <v>186</v>
      </c>
      <c r="C38" s="77">
        <v>9</v>
      </c>
      <c r="D38" s="76">
        <v>41424</v>
      </c>
      <c r="E38" s="46">
        <v>36</v>
      </c>
      <c r="F38" s="50"/>
      <c r="G38" s="49"/>
      <c r="H38" s="79" t="s">
        <v>289</v>
      </c>
      <c r="I38" s="81"/>
    </row>
    <row r="39" spans="1:9" ht="19.5">
      <c r="A39" s="43">
        <v>24</v>
      </c>
      <c r="B39" s="43" t="s">
        <v>279</v>
      </c>
      <c r="C39" s="77"/>
      <c r="D39" s="76"/>
      <c r="E39" s="46">
        <v>37</v>
      </c>
      <c r="F39" s="72"/>
      <c r="G39" s="49"/>
      <c r="H39" s="79"/>
      <c r="I39" s="81"/>
    </row>
    <row r="40" spans="1:9" ht="19.5">
      <c r="A40" s="43">
        <v>14</v>
      </c>
      <c r="B40" s="43" t="s">
        <v>173</v>
      </c>
      <c r="C40" s="77"/>
      <c r="D40" s="76"/>
      <c r="E40" s="46">
        <v>38</v>
      </c>
      <c r="F40" s="72"/>
      <c r="G40" s="49"/>
      <c r="H40" s="79"/>
      <c r="I40" s="81"/>
    </row>
    <row r="41" spans="1:9" ht="19.5">
      <c r="A41" s="43" t="s">
        <v>280</v>
      </c>
      <c r="B41" s="43" t="s">
        <v>281</v>
      </c>
      <c r="C41" s="77"/>
      <c r="D41" s="76"/>
      <c r="E41" s="46">
        <v>39</v>
      </c>
      <c r="F41" s="72"/>
      <c r="G41" s="49"/>
      <c r="H41" s="79"/>
      <c r="I41" s="81"/>
    </row>
    <row r="42" spans="1:9" ht="19.5">
      <c r="A42" s="43">
        <v>35</v>
      </c>
      <c r="B42" s="43" t="s">
        <v>187</v>
      </c>
      <c r="C42" s="77">
        <v>10</v>
      </c>
      <c r="D42" s="76">
        <v>41431</v>
      </c>
      <c r="E42" s="46">
        <v>40</v>
      </c>
      <c r="F42" s="72"/>
      <c r="G42" s="49"/>
      <c r="H42" s="79" t="s">
        <v>290</v>
      </c>
      <c r="I42" s="81"/>
    </row>
    <row r="43" spans="1:9" ht="19.5">
      <c r="A43" s="43">
        <v>25</v>
      </c>
      <c r="B43" s="43" t="s">
        <v>282</v>
      </c>
      <c r="C43" s="77"/>
      <c r="D43" s="76"/>
      <c r="E43" s="46">
        <v>41</v>
      </c>
      <c r="F43" s="72"/>
      <c r="G43" s="49"/>
      <c r="H43" s="79"/>
      <c r="I43" s="81"/>
    </row>
    <row r="44" spans="1:9" ht="19.5">
      <c r="A44" s="43">
        <v>15</v>
      </c>
      <c r="B44" s="43" t="s">
        <v>283</v>
      </c>
      <c r="C44" s="77"/>
      <c r="D44" s="76"/>
      <c r="E44" s="46">
        <v>42</v>
      </c>
      <c r="F44" s="72"/>
      <c r="G44" s="49"/>
      <c r="H44" s="79"/>
      <c r="I44" s="81"/>
    </row>
    <row r="45" spans="1:9" ht="19.5">
      <c r="A45" s="43" t="s">
        <v>284</v>
      </c>
      <c r="B45" s="43" t="s">
        <v>285</v>
      </c>
      <c r="C45" s="77"/>
      <c r="D45" s="76"/>
      <c r="E45" s="46">
        <v>43</v>
      </c>
      <c r="F45" s="72"/>
      <c r="G45" s="49"/>
      <c r="H45" s="79"/>
      <c r="I45" s="81"/>
    </row>
    <row r="46" spans="1:6" ht="16.5">
      <c r="A46" s="70"/>
      <c r="B46" s="55"/>
      <c r="C46" s="55"/>
      <c r="D46" s="73"/>
      <c r="E46" s="74" t="s">
        <v>201</v>
      </c>
      <c r="F46" s="74"/>
    </row>
    <row r="52" ht="16.5">
      <c r="H52" s="66"/>
    </row>
    <row r="53" ht="16.5">
      <c r="H53" s="67"/>
    </row>
    <row r="54" ht="16.5">
      <c r="H54" s="67"/>
    </row>
    <row r="55" ht="16.5">
      <c r="H55" s="66"/>
    </row>
    <row r="56" ht="16.5">
      <c r="H56" s="66"/>
    </row>
    <row r="57" ht="16.5">
      <c r="H57" s="66"/>
    </row>
    <row r="58" ht="16.5">
      <c r="H58" s="66"/>
    </row>
  </sheetData>
  <mergeCells count="32">
    <mergeCell ref="H3:H6"/>
    <mergeCell ref="H7:H10"/>
    <mergeCell ref="H11:H14"/>
    <mergeCell ref="H15:H18"/>
    <mergeCell ref="I3:I45"/>
    <mergeCell ref="C38:C41"/>
    <mergeCell ref="D3:D6"/>
    <mergeCell ref="D7:D10"/>
    <mergeCell ref="D11:D14"/>
    <mergeCell ref="D15:D18"/>
    <mergeCell ref="D19:D22"/>
    <mergeCell ref="D23:D27"/>
    <mergeCell ref="D28:D32"/>
    <mergeCell ref="H19:H22"/>
    <mergeCell ref="C23:C27"/>
    <mergeCell ref="C28:C32"/>
    <mergeCell ref="C33:C37"/>
    <mergeCell ref="H42:H45"/>
    <mergeCell ref="H23:H27"/>
    <mergeCell ref="H28:H32"/>
    <mergeCell ref="H38:H41"/>
    <mergeCell ref="H33:H37"/>
    <mergeCell ref="D42:D45"/>
    <mergeCell ref="C42:C45"/>
    <mergeCell ref="A1:H1"/>
    <mergeCell ref="D33:D37"/>
    <mergeCell ref="D38:D41"/>
    <mergeCell ref="C3:C6"/>
    <mergeCell ref="C7:C10"/>
    <mergeCell ref="C11:C14"/>
    <mergeCell ref="C15:C18"/>
    <mergeCell ref="C19:C22"/>
  </mergeCells>
  <printOptions horizontalCentered="1" verticalCentered="1"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ltcvs</dc:creator>
  <cp:keywords/>
  <dc:description/>
  <cp:lastModifiedBy>user-A</cp:lastModifiedBy>
  <cp:lastPrinted>2013-02-19T06:08:49Z</cp:lastPrinted>
  <dcterms:created xsi:type="dcterms:W3CDTF">2009-02-04T04:44:35Z</dcterms:created>
  <dcterms:modified xsi:type="dcterms:W3CDTF">2013-02-19T06:13:45Z</dcterms:modified>
  <cp:category/>
  <cp:version/>
  <cp:contentType/>
  <cp:contentStatus/>
</cp:coreProperties>
</file>